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-60" windowWidth="12075" windowHeight="14295"/>
  </bookViews>
  <sheets>
    <sheet name="9.1, 9.2" sheetId="5" r:id="rId1"/>
    <sheet name="9.3, 9.4" sheetId="10" r:id="rId2"/>
    <sheet name="9.5" sheetId="11" r:id="rId3"/>
  </sheets>
  <definedNames>
    <definedName name="_xlnm.Print_Area" localSheetId="0">'9.1, 9.2'!$A$1:$L$34</definedName>
    <definedName name="_xlnm.Print_Area" localSheetId="1">'9.3, 9.4'!$A$1:$L$36</definedName>
    <definedName name="_xlnm.Print_Area" localSheetId="2">'9.5'!$A$1:$L$44</definedName>
  </definedNames>
  <calcPr calcId="145621"/>
</workbook>
</file>

<file path=xl/calcChain.xml><?xml version="1.0" encoding="utf-8"?>
<calcChain xmlns="http://schemas.openxmlformats.org/spreadsheetml/2006/main">
  <c r="K12" i="11" l="1"/>
  <c r="L12" i="11"/>
  <c r="J6" i="10" l="1"/>
  <c r="B6" i="10"/>
  <c r="D11" i="10" l="1"/>
  <c r="H11" i="10"/>
  <c r="L11" i="10"/>
  <c r="H40" i="11" l="1"/>
  <c r="L40" i="11"/>
  <c r="D40" i="11"/>
  <c r="D39" i="11"/>
  <c r="L39" i="11" l="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3" i="11"/>
  <c r="L22" i="11"/>
  <c r="L21" i="11"/>
  <c r="L20" i="11"/>
  <c r="L19" i="11"/>
  <c r="L18" i="11"/>
  <c r="L17" i="11"/>
  <c r="L16" i="11"/>
  <c r="L15" i="11"/>
  <c r="L14" i="11"/>
  <c r="L13" i="11"/>
  <c r="K6" i="11"/>
  <c r="J12" i="11"/>
  <c r="J6" i="11" s="1"/>
  <c r="L11" i="11"/>
  <c r="L10" i="11"/>
  <c r="L9" i="11"/>
  <c r="L8" i="11"/>
  <c r="L7" i="11" s="1"/>
  <c r="K7" i="11"/>
  <c r="J7" i="11"/>
  <c r="L6" i="11" l="1"/>
  <c r="G34" i="10"/>
  <c r="F34" i="10"/>
  <c r="C34" i="10"/>
  <c r="B34" i="10"/>
  <c r="K34" i="10"/>
  <c r="J34" i="10"/>
  <c r="L15" i="10" l="1"/>
  <c r="L14" i="10"/>
  <c r="L13" i="10"/>
  <c r="L12" i="10"/>
  <c r="L10" i="10"/>
  <c r="L9" i="10"/>
  <c r="L8" i="10"/>
  <c r="L7" i="10"/>
  <c r="K6" i="10"/>
  <c r="L32" i="5"/>
  <c r="L31" i="5"/>
  <c r="L28" i="5" s="1"/>
  <c r="L30" i="5"/>
  <c r="L29" i="5"/>
  <c r="K28" i="5"/>
  <c r="J28" i="5"/>
  <c r="D17" i="5"/>
  <c r="L6" i="10" l="1"/>
  <c r="H17" i="5"/>
  <c r="K18" i="5"/>
  <c r="J18" i="5"/>
  <c r="G18" i="5"/>
  <c r="F18" i="5"/>
  <c r="C18" i="5"/>
  <c r="B18" i="5"/>
  <c r="L17" i="5"/>
  <c r="H39" i="11" l="1"/>
  <c r="B7" i="11"/>
  <c r="B12" i="11"/>
  <c r="B6" i="11" s="1"/>
  <c r="D20" i="11"/>
  <c r="D13" i="11"/>
  <c r="G7" i="11"/>
  <c r="F7" i="11"/>
  <c r="H9" i="11"/>
  <c r="H8" i="11"/>
  <c r="D8" i="11"/>
  <c r="L33" i="10"/>
  <c r="L32" i="10"/>
  <c r="L31" i="10"/>
  <c r="L30" i="10"/>
  <c r="L29" i="10"/>
  <c r="L28" i="10"/>
  <c r="L27" i="10"/>
  <c r="L26" i="10"/>
  <c r="H33" i="10"/>
  <c r="D33" i="10"/>
  <c r="H32" i="10"/>
  <c r="D32" i="10"/>
  <c r="H31" i="10"/>
  <c r="D31" i="10"/>
  <c r="H30" i="10"/>
  <c r="D30" i="10"/>
  <c r="H29" i="10"/>
  <c r="D29" i="10"/>
  <c r="H28" i="10"/>
  <c r="D28" i="10"/>
  <c r="H27" i="10"/>
  <c r="D27" i="10"/>
  <c r="H26" i="10"/>
  <c r="D26" i="10"/>
  <c r="H7" i="10"/>
  <c r="H15" i="10"/>
  <c r="H14" i="10"/>
  <c r="H13" i="10"/>
  <c r="H12" i="10"/>
  <c r="H10" i="10"/>
  <c r="H9" i="10"/>
  <c r="H8" i="10"/>
  <c r="D7" i="10"/>
  <c r="C6" i="10"/>
  <c r="C28" i="5"/>
  <c r="B28" i="5"/>
  <c r="L9" i="5"/>
  <c r="H16" i="5"/>
  <c r="H18" i="5" s="1"/>
  <c r="D16" i="5"/>
  <c r="H15" i="5"/>
  <c r="D15" i="5"/>
  <c r="H14" i="5"/>
  <c r="D14" i="5"/>
  <c r="H13" i="5"/>
  <c r="D13" i="5"/>
  <c r="H12" i="5"/>
  <c r="D12" i="5"/>
  <c r="H11" i="5"/>
  <c r="D11" i="5"/>
  <c r="H10" i="5"/>
  <c r="D10" i="5"/>
  <c r="H9" i="5"/>
  <c r="D9" i="5"/>
  <c r="D34" i="10" l="1"/>
  <c r="H34" i="10"/>
  <c r="L34" i="10"/>
  <c r="D18" i="5"/>
  <c r="H13" i="11" l="1"/>
  <c r="D14" i="11"/>
  <c r="H14" i="11"/>
  <c r="H21" i="11" l="1"/>
  <c r="D21" i="11"/>
  <c r="H15" i="11" l="1"/>
  <c r="H16" i="11"/>
  <c r="H26" i="11"/>
  <c r="D30" i="11"/>
  <c r="D31" i="11"/>
  <c r="D32" i="11"/>
  <c r="D15" i="11"/>
  <c r="D16" i="11"/>
  <c r="D17" i="11"/>
  <c r="D18" i="11"/>
  <c r="D19" i="11"/>
  <c r="D22" i="11"/>
  <c r="D23" i="11"/>
  <c r="G12" i="11" l="1"/>
  <c r="G6" i="11" s="1"/>
  <c r="F12" i="11"/>
  <c r="F6" i="11" s="1"/>
  <c r="D38" i="11"/>
  <c r="H31" i="11"/>
  <c r="L10" i="5"/>
  <c r="L11" i="5"/>
  <c r="L12" i="5"/>
  <c r="L13" i="5"/>
  <c r="L14" i="5"/>
  <c r="L15" i="5"/>
  <c r="L16" i="5"/>
  <c r="D37" i="11"/>
  <c r="H37" i="11"/>
  <c r="D36" i="11"/>
  <c r="H36" i="11"/>
  <c r="D35" i="11"/>
  <c r="H35" i="11"/>
  <c r="D34" i="11"/>
  <c r="H34" i="11"/>
  <c r="D33" i="11"/>
  <c r="H33" i="11"/>
  <c r="H32" i="11"/>
  <c r="H30" i="11"/>
  <c r="D29" i="11"/>
  <c r="H29" i="11"/>
  <c r="D28" i="11"/>
  <c r="H28" i="11"/>
  <c r="D27" i="11"/>
  <c r="H27" i="11"/>
  <c r="D26" i="11"/>
  <c r="H17" i="11"/>
  <c r="H18" i="11"/>
  <c r="H19" i="11"/>
  <c r="H20" i="11"/>
  <c r="H22" i="11"/>
  <c r="H23" i="11"/>
  <c r="C12" i="11"/>
  <c r="C6" i="11" s="1"/>
  <c r="H38" i="11"/>
  <c r="D9" i="11"/>
  <c r="D10" i="11"/>
  <c r="H10" i="11"/>
  <c r="D11" i="11"/>
  <c r="H11" i="11"/>
  <c r="C7" i="11"/>
  <c r="D8" i="10"/>
  <c r="D9" i="10"/>
  <c r="D10" i="10"/>
  <c r="D12" i="10"/>
  <c r="D13" i="10"/>
  <c r="D14" i="10"/>
  <c r="D15" i="10"/>
  <c r="D29" i="5"/>
  <c r="H29" i="5"/>
  <c r="D30" i="5"/>
  <c r="H30" i="5"/>
  <c r="D31" i="5"/>
  <c r="H31" i="5"/>
  <c r="D32" i="5"/>
  <c r="H32" i="5"/>
  <c r="G28" i="5"/>
  <c r="F28" i="5"/>
  <c r="G6" i="10"/>
  <c r="F6" i="10"/>
  <c r="D6" i="10" l="1"/>
  <c r="L18" i="5"/>
  <c r="D28" i="5"/>
  <c r="H7" i="11"/>
  <c r="D7" i="11"/>
  <c r="H12" i="11"/>
  <c r="H6" i="11" s="1"/>
  <c r="H6" i="10"/>
  <c r="D12" i="11"/>
  <c r="D6" i="11" s="1"/>
  <c r="H28" i="5"/>
</calcChain>
</file>

<file path=xl/sharedStrings.xml><?xml version="1.0" encoding="utf-8"?>
<sst xmlns="http://schemas.openxmlformats.org/spreadsheetml/2006/main" count="180" uniqueCount="87">
  <si>
    <t>Män</t>
  </si>
  <si>
    <t>Kvinnor</t>
  </si>
  <si>
    <t>Totalt</t>
  </si>
  <si>
    <t>Bifall</t>
  </si>
  <si>
    <t>Avslag</t>
  </si>
  <si>
    <t>Danmark</t>
  </si>
  <si>
    <t>Finland</t>
  </si>
  <si>
    <t>Island</t>
  </si>
  <si>
    <t>Norge</t>
  </si>
  <si>
    <t>Afrika</t>
  </si>
  <si>
    <t>Asien</t>
  </si>
  <si>
    <t>Australien/Oceanien</t>
  </si>
  <si>
    <t xml:space="preserve">Ålder </t>
  </si>
  <si>
    <t>Världsdel</t>
  </si>
  <si>
    <t>Norden</t>
  </si>
  <si>
    <t>Övriga</t>
  </si>
  <si>
    <t xml:space="preserve">                 Foreign citizens</t>
  </si>
  <si>
    <t>Europa, övriga</t>
  </si>
  <si>
    <t>Medborgarskap</t>
  </si>
  <si>
    <t>Övriga världen</t>
  </si>
  <si>
    <t>Ålder</t>
  </si>
  <si>
    <t>Ryssland</t>
  </si>
  <si>
    <t xml:space="preserve">                     Number of persons receiving basic entitlement to Swedish student aid according to 
                     national law, by sex and age </t>
  </si>
  <si>
    <r>
      <t>00</t>
    </r>
    <r>
      <rPr>
        <sz val="8.5"/>
        <rFont val="Arial"/>
        <family val="2"/>
      </rPr>
      <t>–19 år</t>
    </r>
  </si>
  <si>
    <t>20–24 år</t>
  </si>
  <si>
    <t>25–29 år</t>
  </si>
  <si>
    <t>30–34 år</t>
  </si>
  <si>
    <t>35–39 år</t>
  </si>
  <si>
    <t>40–44 år</t>
  </si>
  <si>
    <t>45–49 år</t>
  </si>
  <si>
    <t xml:space="preserve">                     Number of persons receiving entitlement to Swedish student aid 
                     according to European Union law, by sex and age </t>
  </si>
  <si>
    <t xml:space="preserve">Belgien                       </t>
  </si>
  <si>
    <t xml:space="preserve">Bulgarien                     </t>
  </si>
  <si>
    <t xml:space="preserve">Cypern                        </t>
  </si>
  <si>
    <t xml:space="preserve">Estland                       </t>
  </si>
  <si>
    <t xml:space="preserve">Frankrike                     </t>
  </si>
  <si>
    <t xml:space="preserve">Grekland                      </t>
  </si>
  <si>
    <t xml:space="preserve">Irland                        </t>
  </si>
  <si>
    <t xml:space="preserve">Italien                       </t>
  </si>
  <si>
    <t xml:space="preserve">Lettland                      </t>
  </si>
  <si>
    <t xml:space="preserve">Litauen                       </t>
  </si>
  <si>
    <t xml:space="preserve">Malta                         </t>
  </si>
  <si>
    <t xml:space="preserve">Nederländerna                 </t>
  </si>
  <si>
    <t xml:space="preserve">Polen                         </t>
  </si>
  <si>
    <t xml:space="preserve">Portugal                      </t>
  </si>
  <si>
    <t xml:space="preserve">Rumänien                      </t>
  </si>
  <si>
    <t xml:space="preserve">Slovakien                     </t>
  </si>
  <si>
    <t xml:space="preserve">Slovenien                     </t>
  </si>
  <si>
    <t xml:space="preserve">Spanien                       </t>
  </si>
  <si>
    <t xml:space="preserve">Storbritannien                </t>
  </si>
  <si>
    <t xml:space="preserve">Tjeckien                      </t>
  </si>
  <si>
    <t xml:space="preserve">Tyskland                      </t>
  </si>
  <si>
    <t xml:space="preserve">Ungern                        </t>
  </si>
  <si>
    <t xml:space="preserve">Österrike                     </t>
  </si>
  <si>
    <t>2012/13</t>
  </si>
  <si>
    <t xml:space="preserve"> </t>
  </si>
  <si>
    <t>2013/14</t>
  </si>
  <si>
    <t>9              Utländska medborgare</t>
  </si>
  <si>
    <r>
      <t>Tabell 9.1    Antal personer som beviljats grundläggande rätt till svenskt studiestöd 
                    enligt nationella regler, fördelat på kön och ålder</t>
    </r>
    <r>
      <rPr>
        <b/>
        <vertAlign val="superscript"/>
        <sz val="10"/>
        <rFont val="Arial"/>
        <family val="2"/>
      </rPr>
      <t xml:space="preserve"> </t>
    </r>
  </si>
  <si>
    <t>EU-28, utom Norden</t>
  </si>
  <si>
    <t xml:space="preserve">Kroatien                      </t>
  </si>
  <si>
    <t xml:space="preserve">Luxemburg                     </t>
  </si>
  <si>
    <t>2014/15</t>
  </si>
  <si>
    <t>Tabell 9.2    Antal personer som fått beslut om grundläggande rätt till svenskt studiestöd 
                    enligt nationella regler för nordiska medborgare, fördelat på kön, 
                    medborgarskap och beslut, 2014/15</t>
  </si>
  <si>
    <t xml:space="preserve">                     Number of persons receiving decisions on basic entitlement to Swedish student aid 
                     according to national law for Nordic citizens, by sex, citizenship 
                     and type of decision, 2014/15</t>
  </si>
  <si>
    <t>Tabell 9.3    Antal personer som fått beslut om grundläggande rätt till svenskt studiestöd enligt 
                     nationella regler, fördelat på kön, beslut och hemvärldsdel, 2014/15</t>
  </si>
  <si>
    <t xml:space="preserve">                     Number of persons receiving decisions on basic entitlement to Swedish student aid 
                     according to national law, by sex, type of decision and home continent, 2014/15   </t>
  </si>
  <si>
    <r>
      <t>Tabell 9.5    Antal personer som fått beslut om grundläggande rätt till svenskt studiestöd enligt 
                     EU-rätten,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fördelat på kön, typ av beslut och medborgarskap, 2014/15</t>
    </r>
    <r>
      <rPr>
        <b/>
        <vertAlign val="superscript"/>
        <sz val="10"/>
        <rFont val="Arial"/>
        <family val="2"/>
      </rPr>
      <t>2, 3</t>
    </r>
  </si>
  <si>
    <t xml:space="preserve">                     Number of persons receiving decisions on Swedish student aid according to European 
                     Union law, by sex, type of decision and citizenship, 2014/15</t>
  </si>
  <si>
    <t xml:space="preserve">55 år–  </t>
  </si>
  <si>
    <t>50–54 år</t>
  </si>
  <si>
    <t>1   Nettoräknat antal. En person som fått både bifall och avslag under tidsperidoden räknas bara en gång.</t>
  </si>
  <si>
    <r>
      <t>Totalt</t>
    </r>
    <r>
      <rPr>
        <vertAlign val="superscript"/>
        <sz val="8.5"/>
        <rFont val="Arial"/>
        <family val="2"/>
      </rPr>
      <t>1</t>
    </r>
  </si>
  <si>
    <t>Turkiet</t>
  </si>
  <si>
    <r>
      <t>Norden</t>
    </r>
    <r>
      <rPr>
        <vertAlign val="superscript"/>
        <sz val="8.5"/>
        <rFont val="Arial"/>
        <family val="2"/>
      </rPr>
      <t>2</t>
    </r>
  </si>
  <si>
    <r>
      <t>EU-28, utom Norden</t>
    </r>
    <r>
      <rPr>
        <vertAlign val="superscript"/>
        <sz val="8.5"/>
        <rFont val="Arial"/>
        <family val="2"/>
      </rPr>
      <t>3</t>
    </r>
  </si>
  <si>
    <r>
      <t>Statslösa</t>
    </r>
    <r>
      <rPr>
        <vertAlign val="superscript"/>
        <sz val="8.5"/>
        <rFont val="Arial"/>
        <family val="2"/>
      </rPr>
      <t>4</t>
    </r>
  </si>
  <si>
    <t xml:space="preserve">1   Nettoräknat antal. En person som fått både bifall och avslag under tidsperidoden räknas bara en gång.
2   I "Norden" ingår även de personer som hunnit bli svenska medborgare från att prövningen har börjat till att ett beslut 
     fattats. 
3   Omfattar länderna inom Europeiska unionen utom Danmark och Finland.
4   Innefattar även okänt medborgarskap och medborgarskap under utredning.  </t>
  </si>
  <si>
    <r>
      <t>Totalt</t>
    </r>
    <r>
      <rPr>
        <vertAlign val="superscript"/>
        <sz val="8.5"/>
        <rFont val="Arial"/>
        <family val="2"/>
      </rPr>
      <t>4</t>
    </r>
  </si>
  <si>
    <t xml:space="preserve">
1   EU-lagstiftningen på studiestödsområdet omfattar förutom EU-länderna även Schweiz och de länder som 
     omfattas av EES-avtalet (Norge, Island och Liechtenstein). 
2   Uppgifterna avser antalet personer som har ansökt om svenskt studiestöd för studier under läsåret 2014/15.
3   Tabellen har sekretessgranskats, vilket innebär att enskilda celler med antal färre än 3 har ersatts med " och att 
     summeringar har justerats.
4   Nettoräknat antal. En person som fått både bifall och avslag under tidsperidoden räknas bara en gång.</t>
  </si>
  <si>
    <t>Nordamerika</t>
  </si>
  <si>
    <t>Sydamerika</t>
  </si>
  <si>
    <t>"</t>
  </si>
  <si>
    <t>-</t>
  </si>
  <si>
    <t>1   EU-lagstiftningen på studiestödsområdet omfattar förutom EU-länderna även Schweiz och de länder som 
     omfattas av EES-avtalet (Norge, Island och Liechtenstein). 
2   Läsåren 2013/14 respektive 2014/15 ingår färre än 3 personer som är äldre än 54 år i statistiken.</t>
  </si>
  <si>
    <r>
      <t>50 år–</t>
    </r>
    <r>
      <rPr>
        <vertAlign val="superscript"/>
        <sz val="8.5"/>
        <rFont val="Arial"/>
        <family val="2"/>
      </rPr>
      <t>2</t>
    </r>
  </si>
  <si>
    <r>
      <t>Tabell 9.4    Antal personer som beviljats grundläggande rätt till svenskt studiestöd enligt 
                     EU-rätten,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fördelat på kön och ålder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</si>
</sst>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b/>
      <sz val="8.5"/>
      <name val="Arial"/>
      <family val="2"/>
    </font>
    <font>
      <b/>
      <sz val="10.5"/>
      <name val="Arial"/>
      <family val="2"/>
    </font>
    <font>
      <sz val="8.5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Verdana,Arial Unicode MS,Andale"/>
    </font>
    <font>
      <b/>
      <i/>
      <sz val="8"/>
      <name val="Verdana,Arial Unicode MS,Andale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0" borderId="0" xfId="0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right" wrapText="1"/>
    </xf>
    <xf numFmtId="0" fontId="5" fillId="0" borderId="0" xfId="0" applyFont="1"/>
    <xf numFmtId="3" fontId="2" fillId="0" borderId="0" xfId="0" applyNumberFormat="1" applyFont="1" applyBorder="1"/>
    <xf numFmtId="0" fontId="9" fillId="0" borderId="0" xfId="0" applyFont="1" applyBorder="1" applyAlignment="1">
      <alignment wrapText="1"/>
    </xf>
    <xf numFmtId="3" fontId="0" fillId="0" borderId="0" xfId="0" applyNumberFormat="1"/>
    <xf numFmtId="0" fontId="2" fillId="0" borderId="0" xfId="0" applyFont="1" applyBorder="1" applyAlignment="1">
      <alignment horizontal="left"/>
    </xf>
    <xf numFmtId="3" fontId="0" fillId="0" borderId="0" xfId="0" applyNumberFormat="1" applyBorder="1"/>
    <xf numFmtId="49" fontId="7" fillId="0" borderId="0" xfId="0" applyNumberFormat="1" applyFont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/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 applyAlignment="1"/>
    <xf numFmtId="0" fontId="2" fillId="0" borderId="2" xfId="0" applyFont="1" applyBorder="1"/>
    <xf numFmtId="3" fontId="10" fillId="0" borderId="0" xfId="0" applyNumberFormat="1" applyFont="1"/>
    <xf numFmtId="3" fontId="10" fillId="0" borderId="1" xfId="0" applyNumberFormat="1" applyFont="1" applyBorder="1"/>
    <xf numFmtId="3" fontId="10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2" xfId="0" applyBorder="1" applyAlignment="1"/>
    <xf numFmtId="0" fontId="10" fillId="0" borderId="0" xfId="0" applyFont="1"/>
    <xf numFmtId="3" fontId="2" fillId="0" borderId="0" xfId="0" applyNumberFormat="1" applyFont="1"/>
    <xf numFmtId="3" fontId="7" fillId="0" borderId="0" xfId="0" applyNumberFormat="1" applyFont="1"/>
    <xf numFmtId="0" fontId="14" fillId="0" borderId="0" xfId="0" applyFont="1"/>
    <xf numFmtId="14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vertical="top" wrapText="1"/>
    </xf>
    <xf numFmtId="3" fontId="16" fillId="0" borderId="0" xfId="0" applyNumberFormat="1" applyFont="1" applyBorder="1" applyAlignment="1">
      <alignment horizontal="right" wrapText="1"/>
    </xf>
    <xf numFmtId="3" fontId="14" fillId="0" borderId="0" xfId="0" applyNumberFormat="1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/>
    <xf numFmtId="0" fontId="7" fillId="0" borderId="1" xfId="0" applyFont="1" applyBorder="1" applyAlignment="1">
      <alignment horizontal="left"/>
    </xf>
    <xf numFmtId="3" fontId="14" fillId="0" borderId="1" xfId="0" applyNumberFormat="1" applyFont="1" applyBorder="1"/>
    <xf numFmtId="3" fontId="10" fillId="0" borderId="0" xfId="0" applyNumberFormat="1" applyFont="1" applyBorder="1" applyAlignment="1"/>
    <xf numFmtId="3" fontId="18" fillId="0" borderId="0" xfId="0" applyNumberFormat="1" applyFont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0" fontId="0" fillId="0" borderId="3" xfId="0" applyBorder="1" applyAlignment="1"/>
    <xf numFmtId="0" fontId="0" fillId="0" borderId="2" xfId="0" applyBorder="1"/>
    <xf numFmtId="0" fontId="5" fillId="0" borderId="3" xfId="0" applyFont="1" applyBorder="1" applyAlignment="1">
      <alignment wrapText="1"/>
    </xf>
    <xf numFmtId="9" fontId="0" fillId="0" borderId="0" xfId="1" applyFont="1"/>
    <xf numFmtId="9" fontId="14" fillId="0" borderId="0" xfId="1" applyFont="1" applyFill="1" applyBorder="1"/>
    <xf numFmtId="9" fontId="7" fillId="0" borderId="0" xfId="1" applyFo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9" fontId="7" fillId="0" borderId="0" xfId="1" applyFont="1" applyFill="1" applyBorder="1" applyAlignment="1">
      <alignment horizontal="right"/>
    </xf>
    <xf numFmtId="0" fontId="5" fillId="0" borderId="3" xfId="0" applyFont="1" applyFill="1" applyBorder="1" applyAlignment="1">
      <alignment wrapText="1"/>
    </xf>
    <xf numFmtId="0" fontId="0" fillId="0" borderId="3" xfId="0" applyFill="1" applyBorder="1" applyAlignment="1"/>
    <xf numFmtId="0" fontId="0" fillId="0" borderId="2" xfId="0" applyFill="1" applyBorder="1"/>
    <xf numFmtId="0" fontId="0" fillId="0" borderId="3" xfId="0" applyBorder="1"/>
    <xf numFmtId="0" fontId="1" fillId="0" borderId="0" xfId="0" applyFont="1"/>
    <xf numFmtId="0" fontId="19" fillId="0" borderId="1" xfId="0" applyFont="1" applyBorder="1"/>
    <xf numFmtId="3" fontId="7" fillId="0" borderId="1" xfId="0" applyNumberFormat="1" applyFont="1" applyBorder="1" applyAlignment="1">
      <alignment horizontal="right"/>
    </xf>
    <xf numFmtId="3" fontId="20" fillId="0" borderId="0" xfId="0" applyNumberFormat="1" applyFont="1" applyFill="1" applyBorder="1" applyAlignment="1">
      <alignment horizontal="right" wrapText="1"/>
    </xf>
    <xf numFmtId="3" fontId="20" fillId="0" borderId="0" xfId="0" applyNumberFormat="1" applyFont="1" applyBorder="1" applyAlignment="1">
      <alignment horizontal="right" wrapText="1"/>
    </xf>
    <xf numFmtId="49" fontId="2" fillId="0" borderId="3" xfId="0" applyNumberFormat="1" applyFont="1" applyBorder="1" applyAlignment="1"/>
    <xf numFmtId="0" fontId="21" fillId="0" borderId="0" xfId="0" applyFont="1"/>
    <xf numFmtId="0" fontId="21" fillId="0" borderId="1" xfId="0" applyFont="1" applyBorder="1"/>
    <xf numFmtId="3" fontId="10" fillId="0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10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9" fontId="2" fillId="0" borderId="3" xfId="0" applyNumberFormat="1" applyFont="1" applyBorder="1" applyAlignment="1"/>
    <xf numFmtId="0" fontId="3" fillId="0" borderId="0" xfId="0" applyFont="1" applyAlignment="1">
      <alignment horizontal="left" wrapText="1"/>
    </xf>
  </cellXfs>
  <cellStyles count="2">
    <cellStyle name="Normal" xfId="0" builtinId="0"/>
    <cellStyle name="Pro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18</xdr:row>
      <xdr:rowOff>38100</xdr:rowOff>
    </xdr:from>
    <xdr:to>
      <xdr:col>2</xdr:col>
      <xdr:colOff>28575</xdr:colOff>
      <xdr:row>18</xdr:row>
      <xdr:rowOff>266700</xdr:rowOff>
    </xdr:to>
    <xdr:pic>
      <xdr:nvPicPr>
        <xdr:cNvPr id="10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81375"/>
          <a:ext cx="136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32</xdr:row>
      <xdr:rowOff>38100</xdr:rowOff>
    </xdr:from>
    <xdr:to>
      <xdr:col>2</xdr:col>
      <xdr:colOff>0</xdr:colOff>
      <xdr:row>32</xdr:row>
      <xdr:rowOff>266700</xdr:rowOff>
    </xdr:to>
    <xdr:pic>
      <xdr:nvPicPr>
        <xdr:cNvPr id="10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19875"/>
          <a:ext cx="1343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28575</xdr:rowOff>
    </xdr:from>
    <xdr:to>
      <xdr:col>1</xdr:col>
      <xdr:colOff>457200</xdr:colOff>
      <xdr:row>15</xdr:row>
      <xdr:rowOff>276225</xdr:rowOff>
    </xdr:to>
    <xdr:pic>
      <xdr:nvPicPr>
        <xdr:cNvPr id="21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130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38100</xdr:rowOff>
    </xdr:from>
    <xdr:to>
      <xdr:col>1</xdr:col>
      <xdr:colOff>342900</xdr:colOff>
      <xdr:row>34</xdr:row>
      <xdr:rowOff>266700</xdr:rowOff>
    </xdr:to>
    <xdr:pic>
      <xdr:nvPicPr>
        <xdr:cNvPr id="21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136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42</xdr:row>
      <xdr:rowOff>28575</xdr:rowOff>
    </xdr:from>
    <xdr:to>
      <xdr:col>1</xdr:col>
      <xdr:colOff>428625</xdr:colOff>
      <xdr:row>42</xdr:row>
      <xdr:rowOff>276225</xdr:rowOff>
    </xdr:to>
    <xdr:pic>
      <xdr:nvPicPr>
        <xdr:cNvPr id="51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229475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sqref="A1:K1"/>
    </sheetView>
  </sheetViews>
  <sheetFormatPr defaultRowHeight="12.75"/>
  <cols>
    <col min="1" max="1" width="13.7109375" customWidth="1"/>
    <col min="2" max="2" width="6.7109375" customWidth="1"/>
    <col min="3" max="4" width="7.5703125" customWidth="1"/>
    <col min="5" max="5" width="1.7109375" customWidth="1"/>
    <col min="6" max="8" width="7.5703125" customWidth="1"/>
    <col min="9" max="9" width="1.85546875" customWidth="1"/>
    <col min="10" max="11" width="7.5703125" customWidth="1"/>
    <col min="12" max="12" width="9.42578125" customWidth="1"/>
    <col min="13" max="13" width="11.42578125" bestFit="1" customWidth="1"/>
  </cols>
  <sheetData>
    <row r="1" spans="1:14" ht="15.75" customHeight="1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4" ht="20.25" customHeight="1">
      <c r="A2" s="97" t="s">
        <v>16</v>
      </c>
      <c r="B2" s="98"/>
      <c r="C2" s="98"/>
      <c r="D2" s="98"/>
      <c r="E2" s="92"/>
      <c r="F2" s="92"/>
      <c r="G2" s="92"/>
      <c r="H2" s="92"/>
      <c r="I2" s="92"/>
      <c r="J2" s="92"/>
      <c r="K2" s="92"/>
      <c r="L2" s="92"/>
    </row>
    <row r="3" spans="1:14" ht="12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4" ht="27" customHeight="1">
      <c r="A4" s="94" t="s">
        <v>58</v>
      </c>
      <c r="B4" s="94"/>
      <c r="C4" s="95"/>
      <c r="D4" s="95"/>
      <c r="E4" s="95"/>
      <c r="F4" s="95"/>
      <c r="G4" s="95"/>
      <c r="H4" s="95"/>
      <c r="I4" s="95"/>
      <c r="J4" s="96"/>
      <c r="K4" s="96"/>
    </row>
    <row r="5" spans="1:14" ht="7.5" customHeight="1">
      <c r="A5" s="20"/>
      <c r="B5" s="20"/>
      <c r="C5" s="21"/>
      <c r="D5" s="21"/>
      <c r="E5" s="21"/>
      <c r="F5" s="21"/>
      <c r="G5" s="21"/>
      <c r="H5" s="21"/>
      <c r="I5" s="21"/>
      <c r="J5" s="22"/>
      <c r="K5" s="22"/>
    </row>
    <row r="6" spans="1:14" ht="24.75" customHeight="1">
      <c r="A6" s="99" t="s">
        <v>22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L6" s="101"/>
    </row>
    <row r="7" spans="1:14" s="12" customFormat="1" ht="16.5" customHeight="1">
      <c r="A7" s="3" t="s">
        <v>12</v>
      </c>
      <c r="B7" s="41" t="s">
        <v>54</v>
      </c>
      <c r="C7" s="41"/>
      <c r="D7" s="41"/>
      <c r="E7" s="9"/>
      <c r="F7" s="41" t="s">
        <v>56</v>
      </c>
      <c r="G7" s="41"/>
      <c r="H7" s="41"/>
      <c r="I7" s="9"/>
      <c r="J7" s="41" t="s">
        <v>62</v>
      </c>
      <c r="K7" s="41"/>
      <c r="L7" s="41"/>
      <c r="M7"/>
    </row>
    <row r="8" spans="1:14" ht="16.5" customHeight="1">
      <c r="A8" s="40"/>
      <c r="B8" s="11" t="s">
        <v>1</v>
      </c>
      <c r="C8" s="11" t="s">
        <v>0</v>
      </c>
      <c r="D8" s="11" t="s">
        <v>2</v>
      </c>
      <c r="E8" s="4"/>
      <c r="F8" s="11" t="s">
        <v>1</v>
      </c>
      <c r="G8" s="11" t="s">
        <v>0</v>
      </c>
      <c r="H8" s="11" t="s">
        <v>2</v>
      </c>
      <c r="I8" s="4"/>
      <c r="J8" s="11" t="s">
        <v>1</v>
      </c>
      <c r="K8" s="11" t="s">
        <v>0</v>
      </c>
      <c r="L8" s="11" t="s">
        <v>2</v>
      </c>
    </row>
    <row r="9" spans="1:14" ht="16.5" customHeight="1">
      <c r="A9" s="14" t="s">
        <v>23</v>
      </c>
      <c r="B9" s="53">
        <v>3513</v>
      </c>
      <c r="C9" s="53">
        <v>4942</v>
      </c>
      <c r="D9" s="32">
        <f>SUM(B9:C9)</f>
        <v>8455</v>
      </c>
      <c r="E9" s="33"/>
      <c r="F9" s="80">
        <v>3879</v>
      </c>
      <c r="G9" s="80">
        <v>5311</v>
      </c>
      <c r="H9" s="32">
        <f>SUM(F9:G9)</f>
        <v>9190</v>
      </c>
      <c r="I9" s="33"/>
      <c r="J9" s="85">
        <v>4381</v>
      </c>
      <c r="K9" s="85">
        <v>6402</v>
      </c>
      <c r="L9" s="32">
        <f>SUM(J9:K9)</f>
        <v>10783</v>
      </c>
      <c r="N9" s="57"/>
    </row>
    <row r="10" spans="1:14" ht="12.75" customHeight="1">
      <c r="A10" s="16" t="s">
        <v>24</v>
      </c>
      <c r="B10" s="53">
        <v>988</v>
      </c>
      <c r="C10" s="53">
        <v>585</v>
      </c>
      <c r="D10" s="32">
        <f t="shared" ref="D10:D17" si="0">SUM(B10:C10)</f>
        <v>1573</v>
      </c>
      <c r="E10" s="51"/>
      <c r="F10" s="80">
        <v>1067</v>
      </c>
      <c r="G10" s="80">
        <v>636</v>
      </c>
      <c r="H10" s="32">
        <f t="shared" ref="H10:H17" si="1">SUM(F10:G10)</f>
        <v>1703</v>
      </c>
      <c r="I10" s="51"/>
      <c r="J10" s="85">
        <v>972</v>
      </c>
      <c r="K10" s="85">
        <v>653</v>
      </c>
      <c r="L10" s="32">
        <f t="shared" ref="L10:L16" si="2">SUM(J10:K10)</f>
        <v>1625</v>
      </c>
      <c r="N10" s="57"/>
    </row>
    <row r="11" spans="1:14" ht="12.75" customHeight="1">
      <c r="A11" s="16" t="s">
        <v>25</v>
      </c>
      <c r="B11" s="53">
        <v>1924</v>
      </c>
      <c r="C11" s="53">
        <v>892</v>
      </c>
      <c r="D11" s="32">
        <f t="shared" si="0"/>
        <v>2816</v>
      </c>
      <c r="E11" s="51"/>
      <c r="F11" s="80">
        <v>2018</v>
      </c>
      <c r="G11" s="80">
        <v>993</v>
      </c>
      <c r="H11" s="32">
        <f t="shared" si="1"/>
        <v>3011</v>
      </c>
      <c r="I11" s="51"/>
      <c r="J11" s="85">
        <v>1901</v>
      </c>
      <c r="K11" s="85">
        <v>967</v>
      </c>
      <c r="L11" s="32">
        <f t="shared" si="2"/>
        <v>2868</v>
      </c>
      <c r="N11" s="57"/>
    </row>
    <row r="12" spans="1:14" s="5" customFormat="1" ht="12.75" customHeight="1">
      <c r="A12" s="16" t="s">
        <v>26</v>
      </c>
      <c r="B12" s="53">
        <v>1749</v>
      </c>
      <c r="C12" s="53">
        <v>851</v>
      </c>
      <c r="D12" s="32">
        <f t="shared" si="0"/>
        <v>2600</v>
      </c>
      <c r="E12" s="51"/>
      <c r="F12" s="80">
        <v>1793</v>
      </c>
      <c r="G12" s="80">
        <v>898</v>
      </c>
      <c r="H12" s="32">
        <f t="shared" si="1"/>
        <v>2691</v>
      </c>
      <c r="I12" s="51"/>
      <c r="J12" s="85">
        <v>1849</v>
      </c>
      <c r="K12" s="85">
        <v>959</v>
      </c>
      <c r="L12" s="32">
        <f t="shared" si="2"/>
        <v>2808</v>
      </c>
      <c r="M12"/>
    </row>
    <row r="13" spans="1:14" ht="12.75" customHeight="1">
      <c r="A13" s="16" t="s">
        <v>27</v>
      </c>
      <c r="B13" s="53">
        <v>1127</v>
      </c>
      <c r="C13" s="53">
        <v>459</v>
      </c>
      <c r="D13" s="32">
        <f t="shared" si="0"/>
        <v>1586</v>
      </c>
      <c r="E13" s="51"/>
      <c r="F13" s="80">
        <v>1195</v>
      </c>
      <c r="G13" s="80">
        <v>511</v>
      </c>
      <c r="H13" s="32">
        <f t="shared" si="1"/>
        <v>1706</v>
      </c>
      <c r="I13" s="51"/>
      <c r="J13" s="85">
        <v>1211</v>
      </c>
      <c r="K13" s="85">
        <v>556</v>
      </c>
      <c r="L13" s="32">
        <f t="shared" si="2"/>
        <v>1767</v>
      </c>
    </row>
    <row r="14" spans="1:14" ht="12.75" customHeight="1">
      <c r="A14" s="16" t="s">
        <v>28</v>
      </c>
      <c r="B14" s="53">
        <v>716</v>
      </c>
      <c r="C14" s="53">
        <v>279</v>
      </c>
      <c r="D14" s="32">
        <f t="shared" si="0"/>
        <v>995</v>
      </c>
      <c r="E14" s="51"/>
      <c r="F14" s="80">
        <v>703</v>
      </c>
      <c r="G14" s="80">
        <v>298</v>
      </c>
      <c r="H14" s="32">
        <f t="shared" si="1"/>
        <v>1001</v>
      </c>
      <c r="I14" s="51"/>
      <c r="J14" s="85">
        <v>743</v>
      </c>
      <c r="K14" s="85">
        <v>309</v>
      </c>
      <c r="L14" s="32">
        <f t="shared" si="2"/>
        <v>1052</v>
      </c>
    </row>
    <row r="15" spans="1:14" ht="12.75" customHeight="1">
      <c r="A15" s="16" t="s">
        <v>29</v>
      </c>
      <c r="B15" s="53">
        <v>332</v>
      </c>
      <c r="C15" s="53">
        <v>164</v>
      </c>
      <c r="D15" s="32">
        <f t="shared" si="0"/>
        <v>496</v>
      </c>
      <c r="E15" s="51"/>
      <c r="F15" s="80">
        <v>378</v>
      </c>
      <c r="G15" s="80">
        <v>144</v>
      </c>
      <c r="H15" s="32">
        <f t="shared" si="1"/>
        <v>522</v>
      </c>
      <c r="I15" s="51"/>
      <c r="J15" s="85">
        <v>360</v>
      </c>
      <c r="K15" s="85">
        <v>146</v>
      </c>
      <c r="L15" s="32">
        <f t="shared" si="2"/>
        <v>506</v>
      </c>
      <c r="M15" t="s">
        <v>55</v>
      </c>
    </row>
    <row r="16" spans="1:14" ht="12.75" customHeight="1">
      <c r="A16" s="16" t="s">
        <v>70</v>
      </c>
      <c r="B16" s="53">
        <v>157</v>
      </c>
      <c r="C16" s="53">
        <v>64</v>
      </c>
      <c r="D16" s="32">
        <f t="shared" si="0"/>
        <v>221</v>
      </c>
      <c r="E16" s="51"/>
      <c r="F16" s="80">
        <v>146</v>
      </c>
      <c r="G16" s="80">
        <v>67</v>
      </c>
      <c r="H16" s="32">
        <f t="shared" si="1"/>
        <v>213</v>
      </c>
      <c r="I16" s="51"/>
      <c r="J16" s="85">
        <v>139</v>
      </c>
      <c r="K16" s="85">
        <v>64</v>
      </c>
      <c r="L16" s="32">
        <f t="shared" si="2"/>
        <v>203</v>
      </c>
    </row>
    <row r="17" spans="1:13" ht="12.75" customHeight="1">
      <c r="A17" s="16" t="s">
        <v>69</v>
      </c>
      <c r="B17" s="53">
        <v>6</v>
      </c>
      <c r="C17" s="53">
        <v>3</v>
      </c>
      <c r="D17" s="32">
        <f t="shared" si="0"/>
        <v>9</v>
      </c>
      <c r="E17" s="51"/>
      <c r="F17" s="80">
        <v>4</v>
      </c>
      <c r="G17" s="80">
        <v>3</v>
      </c>
      <c r="H17" s="32">
        <f t="shared" si="1"/>
        <v>7</v>
      </c>
      <c r="I17" s="51"/>
      <c r="J17" s="85">
        <v>25</v>
      </c>
      <c r="K17" s="85">
        <v>15</v>
      </c>
      <c r="L17" s="32">
        <f t="shared" ref="L17" si="3">SUM(J17:K17)</f>
        <v>40</v>
      </c>
    </row>
    <row r="18" spans="1:13" ht="16.5" customHeight="1">
      <c r="A18" s="49" t="s">
        <v>2</v>
      </c>
      <c r="B18" s="50">
        <f>SUM(B9:B17)</f>
        <v>10512</v>
      </c>
      <c r="C18" s="50">
        <f>SUM(C9:C17)</f>
        <v>8239</v>
      </c>
      <c r="D18" s="50">
        <f>SUM(D9:D17)</f>
        <v>18751</v>
      </c>
      <c r="E18" s="50"/>
      <c r="F18" s="50">
        <f>SUM(F9:F17)</f>
        <v>11183</v>
      </c>
      <c r="G18" s="50">
        <f>SUM(G9:G17)</f>
        <v>8861</v>
      </c>
      <c r="H18" s="50">
        <f>SUM(H9:H17)</f>
        <v>20044</v>
      </c>
      <c r="I18" s="50"/>
      <c r="J18" s="50">
        <f>SUM(J9:J17)</f>
        <v>11581</v>
      </c>
      <c r="K18" s="50">
        <f>SUM(K9:K17)</f>
        <v>10071</v>
      </c>
      <c r="L18" s="50">
        <f>SUM(L9:L17)</f>
        <v>21652</v>
      </c>
    </row>
    <row r="19" spans="1:13" ht="24" customHeight="1">
      <c r="C19" s="5"/>
      <c r="D19" s="5"/>
      <c r="E19" s="5"/>
      <c r="F19" s="17"/>
      <c r="G19" s="17"/>
      <c r="H19" s="5"/>
      <c r="I19" s="5"/>
      <c r="J19" s="5"/>
      <c r="K19" s="5"/>
      <c r="L19" s="5"/>
    </row>
    <row r="20" spans="1:13" ht="12.75" customHeight="1">
      <c r="A20" s="1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3" spans="1:13" ht="39.75" customHeight="1">
      <c r="A23" s="90" t="s">
        <v>63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1:13" ht="9.75" customHeight="1">
      <c r="A24" s="23"/>
      <c r="B24" s="19"/>
      <c r="C24" s="19"/>
      <c r="D24" s="19"/>
    </row>
    <row r="25" spans="1:13" ht="40.5" customHeight="1">
      <c r="A25" s="88" t="s">
        <v>64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1:13" ht="16.5" customHeight="1">
      <c r="A26" s="29" t="s">
        <v>18</v>
      </c>
      <c r="B26" s="25" t="s">
        <v>3</v>
      </c>
      <c r="C26" s="56"/>
      <c r="D26" s="56"/>
      <c r="E26" s="35"/>
      <c r="F26" s="25" t="s">
        <v>4</v>
      </c>
      <c r="G26" s="54"/>
      <c r="H26" s="54"/>
      <c r="I26" s="55"/>
      <c r="J26" s="25" t="s">
        <v>72</v>
      </c>
      <c r="K26" s="55"/>
      <c r="L26" s="55"/>
    </row>
    <row r="27" spans="1:13" ht="16.5" customHeight="1">
      <c r="A27" s="27"/>
      <c r="B27" s="6" t="s">
        <v>1</v>
      </c>
      <c r="C27" s="6" t="s">
        <v>0</v>
      </c>
      <c r="D27" s="6" t="s">
        <v>2</v>
      </c>
      <c r="E27" s="27"/>
      <c r="F27" s="6" t="s">
        <v>1</v>
      </c>
      <c r="G27" s="6" t="s">
        <v>0</v>
      </c>
      <c r="H27" s="6" t="s">
        <v>2</v>
      </c>
      <c r="I27" s="27"/>
      <c r="J27" s="6" t="s">
        <v>1</v>
      </c>
      <c r="K27" s="6" t="s">
        <v>0</v>
      </c>
      <c r="L27" s="6" t="s">
        <v>2</v>
      </c>
    </row>
    <row r="28" spans="1:13" ht="18.75" customHeight="1">
      <c r="A28" s="18" t="s">
        <v>2</v>
      </c>
      <c r="B28" s="48">
        <f>SUM(B29:B32)</f>
        <v>453</v>
      </c>
      <c r="C28" s="48">
        <f>SUM(C29:C32)</f>
        <v>328</v>
      </c>
      <c r="D28" s="48">
        <f>SUM(D29:D32)</f>
        <v>781</v>
      </c>
      <c r="E28" s="38"/>
      <c r="F28" s="38">
        <f>SUM(F29:F32)</f>
        <v>242</v>
      </c>
      <c r="G28" s="38">
        <f>SUM(G29:G32)</f>
        <v>104</v>
      </c>
      <c r="H28" s="38">
        <f>SUM(H29:H32)</f>
        <v>346</v>
      </c>
      <c r="I28" s="38"/>
      <c r="J28" s="38">
        <f>SUM(J29:J32)</f>
        <v>682</v>
      </c>
      <c r="K28" s="38">
        <f>SUM(K29:K32)</f>
        <v>430</v>
      </c>
      <c r="L28" s="38">
        <f>SUM(L29:L32)</f>
        <v>1112</v>
      </c>
      <c r="M28" s="59"/>
    </row>
    <row r="29" spans="1:13">
      <c r="A29" s="7" t="s">
        <v>5</v>
      </c>
      <c r="B29" s="37">
        <v>90</v>
      </c>
      <c r="C29" s="37">
        <v>82</v>
      </c>
      <c r="D29" s="34">
        <f>SUM(B29:C29)</f>
        <v>172</v>
      </c>
      <c r="E29" s="34"/>
      <c r="F29" s="37">
        <v>40</v>
      </c>
      <c r="G29" s="37">
        <v>24</v>
      </c>
      <c r="H29" s="1">
        <f>SUM(F29:G29)</f>
        <v>64</v>
      </c>
      <c r="I29" s="83"/>
      <c r="J29" s="37">
        <v>126</v>
      </c>
      <c r="K29" s="13">
        <v>106</v>
      </c>
      <c r="L29" s="1">
        <f>SUM(J29:K29)</f>
        <v>232</v>
      </c>
    </row>
    <row r="30" spans="1:13">
      <c r="A30" s="7" t="s">
        <v>6</v>
      </c>
      <c r="B30" s="37">
        <v>196</v>
      </c>
      <c r="C30" s="37">
        <v>140</v>
      </c>
      <c r="D30" s="34">
        <f>SUM(B30:C30)</f>
        <v>336</v>
      </c>
      <c r="E30" s="34"/>
      <c r="F30" s="37">
        <v>105</v>
      </c>
      <c r="G30" s="37">
        <v>29</v>
      </c>
      <c r="H30" s="1">
        <f>SUM(F30:G30)</f>
        <v>134</v>
      </c>
      <c r="I30" s="83"/>
      <c r="J30" s="37">
        <v>296</v>
      </c>
      <c r="K30" s="13">
        <v>168</v>
      </c>
      <c r="L30" s="1">
        <f>SUM(J30:K30)</f>
        <v>464</v>
      </c>
    </row>
    <row r="31" spans="1:13">
      <c r="A31" s="7" t="s">
        <v>7</v>
      </c>
      <c r="B31" s="37">
        <v>47</v>
      </c>
      <c r="C31" s="37">
        <v>23</v>
      </c>
      <c r="D31" s="34">
        <f>SUM(B31:C31)</f>
        <v>70</v>
      </c>
      <c r="E31" s="34"/>
      <c r="F31" s="37">
        <v>41</v>
      </c>
      <c r="G31" s="37">
        <v>20</v>
      </c>
      <c r="H31" s="1">
        <f>SUM(F31:G31)</f>
        <v>61</v>
      </c>
      <c r="I31" s="83"/>
      <c r="J31" s="37">
        <v>86</v>
      </c>
      <c r="K31" s="13">
        <v>43</v>
      </c>
      <c r="L31" s="1">
        <f>SUM(J31:K31)</f>
        <v>129</v>
      </c>
    </row>
    <row r="32" spans="1:13">
      <c r="A32" s="8" t="s">
        <v>8</v>
      </c>
      <c r="B32" s="37">
        <v>120</v>
      </c>
      <c r="C32" s="37">
        <v>83</v>
      </c>
      <c r="D32" s="2">
        <f>SUM(B32:C32)</f>
        <v>203</v>
      </c>
      <c r="E32" s="2"/>
      <c r="F32" s="37">
        <v>56</v>
      </c>
      <c r="G32" s="37">
        <v>31</v>
      </c>
      <c r="H32" s="2">
        <f>SUM(F32:G32)</f>
        <v>87</v>
      </c>
      <c r="I32" s="84"/>
      <c r="J32" s="37">
        <v>174</v>
      </c>
      <c r="K32" s="13">
        <v>113</v>
      </c>
      <c r="L32" s="2">
        <f>SUM(J32:K32)</f>
        <v>287</v>
      </c>
    </row>
    <row r="33" spans="1:12" ht="24.75" customHeight="1">
      <c r="A33" s="25"/>
      <c r="B33" s="54"/>
      <c r="C33" s="35"/>
      <c r="D33" s="28"/>
      <c r="E33" s="28"/>
      <c r="F33" s="35"/>
      <c r="G33" s="35"/>
      <c r="H33" s="28"/>
      <c r="I33" s="28"/>
      <c r="J33" s="35"/>
      <c r="K33" s="35"/>
      <c r="L33" s="35"/>
    </row>
    <row r="34" spans="1:12" ht="16.5" customHeight="1">
      <c r="A34" s="87" t="s">
        <v>71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</sheetData>
  <mergeCells count="7">
    <mergeCell ref="A34:L34"/>
    <mergeCell ref="A25:L25"/>
    <mergeCell ref="A23:L23"/>
    <mergeCell ref="A1:K1"/>
    <mergeCell ref="A4:K4"/>
    <mergeCell ref="A2:L2"/>
    <mergeCell ref="A6:L6"/>
  </mergeCells>
  <phoneticPr fontId="15" type="noConversion"/>
  <conditionalFormatting sqref="B9:L16 B18:L18">
    <cfRule type="cellIs" dxfId="8" priority="5" stopIfTrue="1" operator="between">
      <formula>1</formula>
      <formula>2</formula>
    </cfRule>
  </conditionalFormatting>
  <conditionalFormatting sqref="J9:L16 F9:H16 B9:D16 B18:D18 F18:H18 J18:L18">
    <cfRule type="cellIs" dxfId="7" priority="4" stopIfTrue="1" operator="equal">
      <formula>0</formula>
    </cfRule>
  </conditionalFormatting>
  <conditionalFormatting sqref="B28:D32 F28:H32 J28:L32">
    <cfRule type="cellIs" dxfId="6" priority="3" stopIfTrue="1" operator="equal">
      <formula>0</formula>
    </cfRule>
  </conditionalFormatting>
  <conditionalFormatting sqref="B17:L17">
    <cfRule type="cellIs" dxfId="5" priority="2" stopIfTrue="1" operator="between">
      <formula>1</formula>
      <formula>2</formula>
    </cfRule>
  </conditionalFormatting>
  <conditionalFormatting sqref="J17:L17 F17:H17 B17:D17">
    <cfRule type="cellIs" dxfId="4" priority="1" stopIfTrue="1" operator="equal">
      <formula>0</formula>
    </cfRule>
  </conditionalFormatting>
  <pageMargins left="0.78740157480314965" right="0.39370078740157483" top="0.98425196850393704" bottom="0.39370078740157483" header="0.51181102362204722" footer="0.67"/>
  <pageSetup paperSize="9" firstPageNumber="7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sqref="A1:L1"/>
    </sheetView>
  </sheetViews>
  <sheetFormatPr defaultRowHeight="12.75"/>
  <cols>
    <col min="1" max="1" width="15.28515625" customWidth="1"/>
    <col min="2" max="2" width="7.28515625" customWidth="1"/>
    <col min="3" max="4" width="7.42578125" customWidth="1"/>
    <col min="5" max="5" width="1.7109375" customWidth="1"/>
    <col min="6" max="8" width="7.5703125" customWidth="1"/>
    <col min="9" max="9" width="1.7109375" customWidth="1"/>
    <col min="10" max="12" width="7.5703125" customWidth="1"/>
  </cols>
  <sheetData>
    <row r="1" spans="1:14" ht="27" customHeight="1">
      <c r="A1" s="90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4" ht="7.5" customHeight="1">
      <c r="A2" s="23"/>
      <c r="B2" s="19"/>
      <c r="C2" s="19"/>
      <c r="D2" s="19"/>
    </row>
    <row r="3" spans="1:14" ht="26.25" customHeight="1">
      <c r="A3" s="103" t="s">
        <v>66</v>
      </c>
      <c r="B3" s="100"/>
      <c r="C3" s="100"/>
      <c r="D3" s="100"/>
      <c r="E3" s="104"/>
      <c r="F3" s="104"/>
      <c r="G3" s="104"/>
      <c r="H3" s="104"/>
      <c r="I3" s="104"/>
      <c r="J3" s="104"/>
      <c r="K3" s="104"/>
      <c r="L3" s="104"/>
    </row>
    <row r="4" spans="1:14" ht="18.75" customHeight="1">
      <c r="A4" s="29"/>
      <c r="B4" s="25" t="s">
        <v>3</v>
      </c>
      <c r="C4" s="26"/>
      <c r="D4" s="26"/>
      <c r="E4" s="28"/>
      <c r="F4" s="25" t="s">
        <v>4</v>
      </c>
      <c r="G4" s="24"/>
      <c r="H4" s="24"/>
      <c r="J4" s="25" t="s">
        <v>72</v>
      </c>
    </row>
    <row r="5" spans="1:14" ht="16.5" customHeight="1">
      <c r="A5" s="2" t="s">
        <v>13</v>
      </c>
      <c r="B5" s="6" t="s">
        <v>1</v>
      </c>
      <c r="C5" s="6" t="s">
        <v>0</v>
      </c>
      <c r="D5" s="6" t="s">
        <v>2</v>
      </c>
      <c r="E5" s="27"/>
      <c r="F5" s="6" t="s">
        <v>1</v>
      </c>
      <c r="G5" s="6" t="s">
        <v>0</v>
      </c>
      <c r="H5" s="6" t="s">
        <v>2</v>
      </c>
      <c r="I5" s="27"/>
      <c r="J5" s="6" t="s">
        <v>1</v>
      </c>
      <c r="K5" s="6" t="s">
        <v>0</v>
      </c>
      <c r="L5" s="6" t="s">
        <v>2</v>
      </c>
      <c r="N5" s="15"/>
    </row>
    <row r="6" spans="1:14" ht="18.75" customHeight="1">
      <c r="A6" s="18" t="s">
        <v>2</v>
      </c>
      <c r="B6" s="45">
        <f>SUM(B7:B15)</f>
        <v>11581</v>
      </c>
      <c r="C6" s="45">
        <f>SUM(C7:C15)</f>
        <v>10071</v>
      </c>
      <c r="D6" s="45">
        <f>SUM(D7:D15)</f>
        <v>21652</v>
      </c>
      <c r="E6" s="45"/>
      <c r="F6" s="45">
        <f>SUM(F7:F15)</f>
        <v>3979</v>
      </c>
      <c r="G6" s="45">
        <f>SUM(G7:G15)</f>
        <v>1986</v>
      </c>
      <c r="H6" s="45">
        <f>SUM(H7:H15)</f>
        <v>5965</v>
      </c>
      <c r="I6" s="45"/>
      <c r="J6" s="45">
        <f>SUM(J7:J15)</f>
        <v>15093</v>
      </c>
      <c r="K6" s="45">
        <f>SUM(K7:K15)</f>
        <v>11857</v>
      </c>
      <c r="L6" s="45">
        <f>SUM(L7:L15)</f>
        <v>26950</v>
      </c>
      <c r="M6" s="58"/>
      <c r="N6" s="15"/>
    </row>
    <row r="7" spans="1:14">
      <c r="A7" s="7" t="s">
        <v>74</v>
      </c>
      <c r="B7" s="30">
        <v>455</v>
      </c>
      <c r="C7" s="30">
        <v>329</v>
      </c>
      <c r="D7" s="30">
        <f>SUM(B7:C7)</f>
        <v>784</v>
      </c>
      <c r="E7" s="30"/>
      <c r="F7" s="30">
        <v>242</v>
      </c>
      <c r="G7" s="30">
        <v>104</v>
      </c>
      <c r="H7" s="30">
        <f t="shared" ref="H7:H15" si="0">SUM(F7:G7)</f>
        <v>346</v>
      </c>
      <c r="I7" s="30"/>
      <c r="J7" s="30">
        <v>684</v>
      </c>
      <c r="K7" s="30">
        <v>431</v>
      </c>
      <c r="L7" s="30">
        <f t="shared" ref="L7:L15" si="1">SUM(J7:K7)</f>
        <v>1115</v>
      </c>
    </row>
    <row r="8" spans="1:14">
      <c r="A8" s="7" t="s">
        <v>17</v>
      </c>
      <c r="B8" s="30">
        <v>1149</v>
      </c>
      <c r="C8" s="30">
        <v>543</v>
      </c>
      <c r="D8" s="30">
        <f t="shared" ref="D8:D15" si="2">SUM(B8:C8)</f>
        <v>1692</v>
      </c>
      <c r="E8" s="30"/>
      <c r="F8" s="30">
        <v>599</v>
      </c>
      <c r="G8" s="30">
        <v>263</v>
      </c>
      <c r="H8" s="30">
        <f t="shared" si="0"/>
        <v>862</v>
      </c>
      <c r="I8" s="30"/>
      <c r="J8" s="30">
        <v>1679</v>
      </c>
      <c r="K8" s="30">
        <v>778</v>
      </c>
      <c r="L8" s="30">
        <f t="shared" si="1"/>
        <v>2457</v>
      </c>
    </row>
    <row r="9" spans="1:14">
      <c r="A9" s="7" t="s">
        <v>75</v>
      </c>
      <c r="B9" s="30">
        <v>1685</v>
      </c>
      <c r="C9" s="30">
        <v>966</v>
      </c>
      <c r="D9" s="30">
        <f t="shared" si="2"/>
        <v>2651</v>
      </c>
      <c r="E9" s="30"/>
      <c r="F9" s="30">
        <v>1607</v>
      </c>
      <c r="G9" s="30">
        <v>719</v>
      </c>
      <c r="H9" s="30">
        <f t="shared" si="0"/>
        <v>2326</v>
      </c>
      <c r="I9" s="30"/>
      <c r="J9" s="30">
        <v>3137</v>
      </c>
      <c r="K9" s="30">
        <v>1630</v>
      </c>
      <c r="L9" s="30">
        <f t="shared" si="1"/>
        <v>4767</v>
      </c>
    </row>
    <row r="10" spans="1:14">
      <c r="A10" s="7" t="s">
        <v>9</v>
      </c>
      <c r="B10" s="30">
        <v>2561</v>
      </c>
      <c r="C10" s="30">
        <v>3215</v>
      </c>
      <c r="D10" s="30">
        <f>SUM(B10:C10)</f>
        <v>5776</v>
      </c>
      <c r="E10" s="30"/>
      <c r="F10" s="30">
        <v>255</v>
      </c>
      <c r="G10" s="30">
        <v>225</v>
      </c>
      <c r="H10" s="30">
        <f t="shared" si="0"/>
        <v>480</v>
      </c>
      <c r="I10" s="30"/>
      <c r="J10" s="30">
        <v>2771</v>
      </c>
      <c r="K10" s="30">
        <v>3409</v>
      </c>
      <c r="L10" s="30">
        <f t="shared" si="1"/>
        <v>6180</v>
      </c>
    </row>
    <row r="11" spans="1:14">
      <c r="A11" s="7" t="s">
        <v>80</v>
      </c>
      <c r="B11" s="30">
        <v>194</v>
      </c>
      <c r="C11" s="30">
        <v>143</v>
      </c>
      <c r="D11" s="30">
        <f>SUM(B11:C11)</f>
        <v>337</v>
      </c>
      <c r="E11" s="30"/>
      <c r="F11" s="30">
        <v>89</v>
      </c>
      <c r="G11" s="30">
        <v>55</v>
      </c>
      <c r="H11" s="30">
        <f t="shared" si="0"/>
        <v>144</v>
      </c>
      <c r="I11" s="30"/>
      <c r="J11" s="30">
        <v>271</v>
      </c>
      <c r="K11" s="30">
        <v>193</v>
      </c>
      <c r="L11" s="30">
        <f t="shared" si="1"/>
        <v>464</v>
      </c>
    </row>
    <row r="12" spans="1:14">
      <c r="A12" s="7" t="s">
        <v>81</v>
      </c>
      <c r="B12" s="30">
        <v>375</v>
      </c>
      <c r="C12" s="30">
        <v>215</v>
      </c>
      <c r="D12" s="30">
        <f t="shared" si="2"/>
        <v>590</v>
      </c>
      <c r="E12" s="30"/>
      <c r="F12" s="30">
        <v>109</v>
      </c>
      <c r="G12" s="30">
        <v>60</v>
      </c>
      <c r="H12" s="30">
        <f t="shared" si="0"/>
        <v>169</v>
      </c>
      <c r="I12" s="30"/>
      <c r="J12" s="30">
        <v>465</v>
      </c>
      <c r="K12" s="30">
        <v>266</v>
      </c>
      <c r="L12" s="30">
        <f t="shared" si="1"/>
        <v>731</v>
      </c>
    </row>
    <row r="13" spans="1:14">
      <c r="A13" s="7" t="s">
        <v>10</v>
      </c>
      <c r="B13" s="30">
        <v>4767</v>
      </c>
      <c r="C13" s="30">
        <v>4129</v>
      </c>
      <c r="D13" s="30">
        <f t="shared" si="2"/>
        <v>8896</v>
      </c>
      <c r="E13" s="30"/>
      <c r="F13" s="30">
        <v>1046</v>
      </c>
      <c r="G13" s="30">
        <v>532</v>
      </c>
      <c r="H13" s="30">
        <f t="shared" si="0"/>
        <v>1578</v>
      </c>
      <c r="I13" s="30"/>
      <c r="J13" s="30">
        <v>5667</v>
      </c>
      <c r="K13" s="30">
        <v>4596</v>
      </c>
      <c r="L13" s="30">
        <f t="shared" si="1"/>
        <v>10263</v>
      </c>
    </row>
    <row r="14" spans="1:14">
      <c r="A14" s="7" t="s">
        <v>11</v>
      </c>
      <c r="B14" s="30">
        <v>32</v>
      </c>
      <c r="C14" s="30">
        <v>32</v>
      </c>
      <c r="D14" s="30">
        <f t="shared" si="2"/>
        <v>64</v>
      </c>
      <c r="E14" s="30"/>
      <c r="F14" s="30">
        <v>13</v>
      </c>
      <c r="G14" s="30">
        <v>11</v>
      </c>
      <c r="H14" s="30">
        <f t="shared" si="0"/>
        <v>24</v>
      </c>
      <c r="I14" s="30"/>
      <c r="J14" s="30">
        <v>42</v>
      </c>
      <c r="K14" s="30">
        <v>40</v>
      </c>
      <c r="L14" s="30">
        <f t="shared" si="1"/>
        <v>82</v>
      </c>
    </row>
    <row r="15" spans="1:14">
      <c r="A15" s="8" t="s">
        <v>76</v>
      </c>
      <c r="B15" s="31">
        <v>363</v>
      </c>
      <c r="C15" s="31">
        <v>499</v>
      </c>
      <c r="D15" s="31">
        <f t="shared" si="2"/>
        <v>862</v>
      </c>
      <c r="E15" s="31"/>
      <c r="F15" s="31">
        <v>19</v>
      </c>
      <c r="G15" s="31">
        <v>17</v>
      </c>
      <c r="H15" s="31">
        <f t="shared" si="0"/>
        <v>36</v>
      </c>
      <c r="I15" s="31"/>
      <c r="J15" s="31">
        <v>377</v>
      </c>
      <c r="K15" s="31">
        <v>514</v>
      </c>
      <c r="L15" s="31">
        <f t="shared" si="1"/>
        <v>891</v>
      </c>
    </row>
    <row r="16" spans="1:14" ht="24.75" customHeight="1">
      <c r="A16" s="8"/>
      <c r="B16" s="76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ht="59.25" customHeight="1">
      <c r="A17" s="102" t="s">
        <v>77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91"/>
    </row>
    <row r="18" spans="1:13" ht="12.75" customHeight="1"/>
    <row r="21" spans="1:13" ht="30" customHeight="1">
      <c r="A21" s="94" t="s">
        <v>86</v>
      </c>
      <c r="B21" s="94"/>
      <c r="C21" s="95"/>
      <c r="D21" s="95"/>
      <c r="E21" s="95"/>
      <c r="F21" s="95"/>
      <c r="G21" s="95"/>
      <c r="H21" s="95"/>
      <c r="I21" s="95"/>
      <c r="J21" s="96"/>
      <c r="K21" s="96"/>
      <c r="L21" s="92"/>
    </row>
    <row r="22" spans="1:13" ht="7.5" customHeight="1">
      <c r="A22" s="20"/>
      <c r="B22" s="20"/>
      <c r="C22" s="21"/>
      <c r="D22" s="21"/>
      <c r="E22" s="21"/>
      <c r="F22" s="21"/>
      <c r="G22" s="21"/>
      <c r="H22" s="21"/>
      <c r="I22" s="21"/>
      <c r="J22" s="22"/>
      <c r="K22" s="22"/>
    </row>
    <row r="23" spans="1:13" ht="26.25" customHeight="1">
      <c r="A23" s="100" t="s">
        <v>30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3" ht="15.75" customHeight="1">
      <c r="A24" s="3" t="s">
        <v>20</v>
      </c>
      <c r="B24" s="82" t="s">
        <v>54</v>
      </c>
      <c r="C24" s="82"/>
      <c r="D24" s="82"/>
      <c r="E24" s="9"/>
      <c r="F24" s="107" t="s">
        <v>56</v>
      </c>
      <c r="G24" s="107"/>
      <c r="H24" s="107"/>
      <c r="I24" s="9"/>
      <c r="J24" s="107" t="s">
        <v>62</v>
      </c>
      <c r="K24" s="107"/>
      <c r="L24" s="107"/>
    </row>
    <row r="25" spans="1:13">
      <c r="A25" s="27"/>
      <c r="B25" s="11" t="s">
        <v>1</v>
      </c>
      <c r="C25" s="11" t="s">
        <v>0</v>
      </c>
      <c r="D25" s="11" t="s">
        <v>2</v>
      </c>
      <c r="E25" s="4"/>
      <c r="F25" s="11" t="s">
        <v>1</v>
      </c>
      <c r="G25" s="11" t="s">
        <v>0</v>
      </c>
      <c r="H25" s="11" t="s">
        <v>2</v>
      </c>
      <c r="I25" s="4"/>
      <c r="J25" s="11" t="s">
        <v>1</v>
      </c>
      <c r="K25" s="11" t="s">
        <v>0</v>
      </c>
      <c r="L25" s="11" t="s">
        <v>2</v>
      </c>
    </row>
    <row r="26" spans="1:13" ht="14.25" customHeight="1">
      <c r="A26" s="14" t="s">
        <v>23</v>
      </c>
      <c r="B26" s="52">
        <v>220</v>
      </c>
      <c r="C26" s="52">
        <v>198</v>
      </c>
      <c r="D26" s="32">
        <f>SUM(B26:C26)</f>
        <v>418</v>
      </c>
      <c r="E26" s="33"/>
      <c r="F26" s="81">
        <v>231</v>
      </c>
      <c r="G26" s="81">
        <v>180</v>
      </c>
      <c r="H26" s="32">
        <f>SUM(F26:G26)</f>
        <v>411</v>
      </c>
      <c r="I26" s="33"/>
      <c r="J26" s="32">
        <v>292</v>
      </c>
      <c r="K26" s="32">
        <v>261</v>
      </c>
      <c r="L26" s="32">
        <f t="shared" ref="L26:L33" si="3">SUM(J26:K26)</f>
        <v>553</v>
      </c>
    </row>
    <row r="27" spans="1:13" ht="14.25" customHeight="1">
      <c r="A27" s="16" t="s">
        <v>24</v>
      </c>
      <c r="B27" s="52">
        <v>312</v>
      </c>
      <c r="C27" s="52">
        <v>165</v>
      </c>
      <c r="D27" s="32">
        <f t="shared" ref="D27:D33" si="4">SUM(B27:C27)</f>
        <v>477</v>
      </c>
      <c r="E27" s="51"/>
      <c r="F27" s="81">
        <v>335</v>
      </c>
      <c r="G27" s="81">
        <v>187</v>
      </c>
      <c r="H27" s="32">
        <f t="shared" ref="H27:H33" si="5">SUM(F27:G27)</f>
        <v>522</v>
      </c>
      <c r="I27" s="51"/>
      <c r="J27" s="32">
        <v>412</v>
      </c>
      <c r="K27" s="32">
        <v>198</v>
      </c>
      <c r="L27" s="32">
        <f t="shared" si="3"/>
        <v>610</v>
      </c>
    </row>
    <row r="28" spans="1:13" ht="14.25" customHeight="1">
      <c r="A28" s="16" t="s">
        <v>25</v>
      </c>
      <c r="B28" s="52">
        <v>361</v>
      </c>
      <c r="C28" s="52">
        <v>139</v>
      </c>
      <c r="D28" s="32">
        <f t="shared" si="4"/>
        <v>500</v>
      </c>
      <c r="E28" s="51"/>
      <c r="F28" s="81">
        <v>401</v>
      </c>
      <c r="G28" s="81">
        <v>162</v>
      </c>
      <c r="H28" s="32">
        <f t="shared" si="5"/>
        <v>563</v>
      </c>
      <c r="I28" s="51"/>
      <c r="J28" s="32">
        <v>445</v>
      </c>
      <c r="K28" s="32">
        <v>188</v>
      </c>
      <c r="L28" s="32">
        <f t="shared" si="3"/>
        <v>633</v>
      </c>
      <c r="M28" s="15"/>
    </row>
    <row r="29" spans="1:13" ht="14.25" customHeight="1">
      <c r="A29" s="16" t="s">
        <v>26</v>
      </c>
      <c r="B29" s="52">
        <v>233</v>
      </c>
      <c r="C29" s="52">
        <v>96</v>
      </c>
      <c r="D29" s="32">
        <f t="shared" si="4"/>
        <v>329</v>
      </c>
      <c r="E29" s="51"/>
      <c r="F29" s="81">
        <v>285</v>
      </c>
      <c r="G29" s="81">
        <v>126</v>
      </c>
      <c r="H29" s="32">
        <f t="shared" si="5"/>
        <v>411</v>
      </c>
      <c r="I29" s="51"/>
      <c r="J29" s="32">
        <v>279</v>
      </c>
      <c r="K29" s="32">
        <v>139</v>
      </c>
      <c r="L29" s="32">
        <f t="shared" si="3"/>
        <v>418</v>
      </c>
    </row>
    <row r="30" spans="1:13" ht="14.25" customHeight="1">
      <c r="A30" s="16" t="s">
        <v>27</v>
      </c>
      <c r="B30" s="52">
        <v>137</v>
      </c>
      <c r="C30" s="52">
        <v>68</v>
      </c>
      <c r="D30" s="32">
        <f t="shared" si="4"/>
        <v>205</v>
      </c>
      <c r="E30" s="51"/>
      <c r="F30" s="81">
        <v>161</v>
      </c>
      <c r="G30" s="81">
        <v>80</v>
      </c>
      <c r="H30" s="32">
        <f t="shared" si="5"/>
        <v>241</v>
      </c>
      <c r="I30" s="51"/>
      <c r="J30" s="32">
        <v>174</v>
      </c>
      <c r="K30" s="32">
        <v>80</v>
      </c>
      <c r="L30" s="32">
        <f t="shared" si="3"/>
        <v>254</v>
      </c>
    </row>
    <row r="31" spans="1:13" ht="14.25" customHeight="1">
      <c r="A31" s="16" t="s">
        <v>28</v>
      </c>
      <c r="B31" s="52">
        <v>84</v>
      </c>
      <c r="C31" s="52">
        <v>36</v>
      </c>
      <c r="D31" s="32">
        <f t="shared" si="4"/>
        <v>120</v>
      </c>
      <c r="E31" s="51"/>
      <c r="F31" s="81">
        <v>74</v>
      </c>
      <c r="G31" s="81">
        <v>49</v>
      </c>
      <c r="H31" s="32">
        <f t="shared" si="5"/>
        <v>123</v>
      </c>
      <c r="I31" s="51"/>
      <c r="J31" s="32">
        <v>113</v>
      </c>
      <c r="K31" s="32">
        <v>49</v>
      </c>
      <c r="L31" s="32">
        <f t="shared" si="3"/>
        <v>162</v>
      </c>
    </row>
    <row r="32" spans="1:13" ht="14.25" customHeight="1">
      <c r="A32" s="16" t="s">
        <v>29</v>
      </c>
      <c r="B32" s="52">
        <v>40</v>
      </c>
      <c r="C32" s="52">
        <v>12</v>
      </c>
      <c r="D32" s="32">
        <f t="shared" si="4"/>
        <v>52</v>
      </c>
      <c r="E32" s="51"/>
      <c r="F32" s="81">
        <v>51</v>
      </c>
      <c r="G32" s="81">
        <v>25</v>
      </c>
      <c r="H32" s="32">
        <f t="shared" si="5"/>
        <v>76</v>
      </c>
      <c r="I32" s="51"/>
      <c r="J32" s="32">
        <v>65</v>
      </c>
      <c r="K32" s="32">
        <v>26</v>
      </c>
      <c r="L32" s="32">
        <f t="shared" si="3"/>
        <v>91</v>
      </c>
    </row>
    <row r="33" spans="1:13" ht="14.25" customHeight="1">
      <c r="A33" s="16" t="s">
        <v>85</v>
      </c>
      <c r="B33" s="52">
        <v>15</v>
      </c>
      <c r="C33" s="52">
        <v>6</v>
      </c>
      <c r="D33" s="32">
        <f t="shared" si="4"/>
        <v>21</v>
      </c>
      <c r="E33" s="51"/>
      <c r="F33" s="81">
        <v>14</v>
      </c>
      <c r="G33" s="81">
        <v>10</v>
      </c>
      <c r="H33" s="32">
        <f t="shared" si="5"/>
        <v>24</v>
      </c>
      <c r="I33" s="51"/>
      <c r="J33" s="32">
        <v>29</v>
      </c>
      <c r="K33" s="32">
        <v>11</v>
      </c>
      <c r="L33" s="32">
        <f t="shared" si="3"/>
        <v>40</v>
      </c>
      <c r="M33" s="77"/>
    </row>
    <row r="34" spans="1:13" ht="18.75" customHeight="1">
      <c r="A34" s="49" t="s">
        <v>2</v>
      </c>
      <c r="B34" s="50">
        <f>SUM(B26:B33)</f>
        <v>1402</v>
      </c>
      <c r="C34" s="50">
        <f>SUM(C26:C33)</f>
        <v>720</v>
      </c>
      <c r="D34" s="50">
        <f>SUM(D26:D33)</f>
        <v>2122</v>
      </c>
      <c r="E34" s="50"/>
      <c r="F34" s="50">
        <f>SUM(F26:F33)</f>
        <v>1552</v>
      </c>
      <c r="G34" s="50">
        <f>SUM(G26:G33)</f>
        <v>819</v>
      </c>
      <c r="H34" s="50">
        <f>SUM(H26:H33)</f>
        <v>2371</v>
      </c>
      <c r="I34" s="50"/>
      <c r="J34" s="50">
        <f>SUM(J26:J33)</f>
        <v>1809</v>
      </c>
      <c r="K34" s="50">
        <f>SUM(K26:K33)</f>
        <v>952</v>
      </c>
      <c r="L34" s="50">
        <f>SUM(L26:L33)</f>
        <v>2761</v>
      </c>
    </row>
    <row r="35" spans="1:13" ht="24" customHeight="1">
      <c r="A35" s="27"/>
      <c r="B35" s="27"/>
      <c r="C35" s="5"/>
      <c r="D35" s="5"/>
      <c r="E35" s="5"/>
      <c r="F35" s="17"/>
      <c r="G35" s="17"/>
      <c r="H35" s="5"/>
      <c r="I35" s="5"/>
      <c r="J35" s="5"/>
      <c r="K35" s="5"/>
      <c r="L35" s="5"/>
    </row>
    <row r="36" spans="1:13" ht="37.5" customHeight="1">
      <c r="A36" s="105" t="s">
        <v>84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77" t="s">
        <v>55</v>
      </c>
    </row>
    <row r="37" spans="1:13">
      <c r="J37" s="15"/>
    </row>
    <row r="38" spans="1:13">
      <c r="F38" s="15"/>
      <c r="G38" s="15"/>
    </row>
  </sheetData>
  <mergeCells count="8">
    <mergeCell ref="A17:L17"/>
    <mergeCell ref="A3:L3"/>
    <mergeCell ref="A1:L1"/>
    <mergeCell ref="A21:L21"/>
    <mergeCell ref="A36:L36"/>
    <mergeCell ref="A23:L23"/>
    <mergeCell ref="F24:H24"/>
    <mergeCell ref="J24:L24"/>
  </mergeCells>
  <phoneticPr fontId="15" type="noConversion"/>
  <conditionalFormatting sqref="J6:L15 F6:H15 B6:D15 J26:L34 B26:D34 F26:H34">
    <cfRule type="cellIs" dxfId="3" priority="1" stopIfTrue="1" operator="equal">
      <formula>0</formula>
    </cfRule>
    <cfRule type="cellIs" dxfId="2" priority="2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79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="90" zoomScaleNormal="90" workbookViewId="0">
      <selection sqref="A1:L1"/>
    </sheetView>
  </sheetViews>
  <sheetFormatPr defaultRowHeight="12.75"/>
  <cols>
    <col min="1" max="1" width="16" customWidth="1"/>
    <col min="2" max="4" width="7.42578125" customWidth="1"/>
    <col min="5" max="5" width="1.7109375" customWidth="1"/>
    <col min="6" max="8" width="7.42578125" customWidth="1"/>
    <col min="9" max="9" width="1.7109375" customWidth="1"/>
    <col min="10" max="12" width="7.42578125" customWidth="1"/>
  </cols>
  <sheetData>
    <row r="1" spans="1:16" ht="30.75" customHeight="1">
      <c r="A1" s="108" t="s">
        <v>67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6" ht="7.5" customHeight="1">
      <c r="A2" s="23"/>
      <c r="B2" s="19"/>
      <c r="C2" s="19"/>
      <c r="D2" s="19"/>
    </row>
    <row r="3" spans="1:16" ht="30" customHeight="1">
      <c r="A3" s="103" t="s">
        <v>68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6" ht="18.75" customHeight="1">
      <c r="A4" s="29" t="s">
        <v>18</v>
      </c>
      <c r="B4" s="25" t="s">
        <v>3</v>
      </c>
      <c r="C4" s="56"/>
      <c r="D4" s="73"/>
      <c r="E4" s="35"/>
      <c r="F4" s="25" t="s">
        <v>4</v>
      </c>
      <c r="G4" s="54"/>
      <c r="H4" s="74"/>
      <c r="I4" s="55"/>
      <c r="J4" s="25" t="s">
        <v>78</v>
      </c>
      <c r="K4" s="55"/>
      <c r="L4" s="75"/>
    </row>
    <row r="5" spans="1:16">
      <c r="A5" s="2"/>
      <c r="B5" s="6" t="s">
        <v>1</v>
      </c>
      <c r="C5" s="6" t="s">
        <v>0</v>
      </c>
      <c r="D5" s="42" t="s">
        <v>2</v>
      </c>
      <c r="E5" s="27"/>
      <c r="F5" s="6" t="s">
        <v>1</v>
      </c>
      <c r="G5" s="6" t="s">
        <v>0</v>
      </c>
      <c r="H5" s="42" t="s">
        <v>2</v>
      </c>
      <c r="I5" s="27"/>
      <c r="J5" s="6" t="s">
        <v>1</v>
      </c>
      <c r="K5" s="6" t="s">
        <v>0</v>
      </c>
      <c r="L5" s="42" t="s">
        <v>2</v>
      </c>
    </row>
    <row r="6" spans="1:16" ht="18.75" customHeight="1">
      <c r="A6" s="47" t="s">
        <v>2</v>
      </c>
      <c r="B6" s="60">
        <f>SUM(B7,B12,B38,B42)</f>
        <v>1803</v>
      </c>
      <c r="C6" s="60">
        <f>SUM(C7,C12,C38,C42)</f>
        <v>952</v>
      </c>
      <c r="D6" s="60">
        <f>SUM(D7,D12,D38,D42)</f>
        <v>2755</v>
      </c>
      <c r="E6" s="60"/>
      <c r="F6" s="60">
        <f>SUM(F7,F12,F38,F42)</f>
        <v>1345</v>
      </c>
      <c r="G6" s="60">
        <f>SUM(G7,G12,G38,G42)</f>
        <v>785</v>
      </c>
      <c r="H6" s="60">
        <f>SUM(H7,H12,H38,H42)</f>
        <v>2130</v>
      </c>
      <c r="I6" s="62"/>
      <c r="J6" s="60">
        <f>SUM(J7,J12,J38,J42)</f>
        <v>2907</v>
      </c>
      <c r="K6" s="60">
        <f>SUM(K7,K12,K38,K42)</f>
        <v>1627</v>
      </c>
      <c r="L6" s="60">
        <f>SUM(L7,L12,L38,L42)</f>
        <v>4534</v>
      </c>
      <c r="M6" s="57"/>
      <c r="P6" s="15"/>
    </row>
    <row r="7" spans="1:16" ht="16.5" customHeight="1">
      <c r="A7" s="46" t="s">
        <v>14</v>
      </c>
      <c r="B7" s="60">
        <f>SUM(B8:B11)</f>
        <v>338</v>
      </c>
      <c r="C7" s="60">
        <f>SUM(C8:C11)</f>
        <v>168</v>
      </c>
      <c r="D7" s="61">
        <f>SUM(D8:D11)</f>
        <v>506</v>
      </c>
      <c r="E7" s="63"/>
      <c r="F7" s="63">
        <f>SUM(F8:F11)</f>
        <v>194</v>
      </c>
      <c r="G7" s="63">
        <f>SUM(G8:G11)</f>
        <v>105</v>
      </c>
      <c r="H7" s="64">
        <f>SUM(H8:H11)</f>
        <v>299</v>
      </c>
      <c r="I7" s="63"/>
      <c r="J7" s="63">
        <f>SUM(J8:J11)</f>
        <v>513</v>
      </c>
      <c r="K7" s="63">
        <f>SUM(K8:K11)</f>
        <v>260</v>
      </c>
      <c r="L7" s="64">
        <f>SUM(L8:L11)</f>
        <v>773</v>
      </c>
      <c r="M7" s="57"/>
    </row>
    <row r="8" spans="1:16" ht="12.75" customHeight="1">
      <c r="A8" s="1" t="s">
        <v>5</v>
      </c>
      <c r="B8" s="65">
        <v>72</v>
      </c>
      <c r="C8" s="65">
        <v>56</v>
      </c>
      <c r="D8" s="65">
        <f>SUM(B8:C8)</f>
        <v>128</v>
      </c>
      <c r="E8" s="65"/>
      <c r="F8" s="65">
        <v>39</v>
      </c>
      <c r="G8" s="65">
        <v>25</v>
      </c>
      <c r="H8" s="65">
        <f>SUM(F8:G8)</f>
        <v>64</v>
      </c>
      <c r="I8" s="65"/>
      <c r="J8" s="65">
        <v>109</v>
      </c>
      <c r="K8" s="65">
        <v>77</v>
      </c>
      <c r="L8" s="65">
        <f>SUM(J8:K8)</f>
        <v>186</v>
      </c>
    </row>
    <row r="9" spans="1:16">
      <c r="A9" s="1" t="s">
        <v>6</v>
      </c>
      <c r="B9" s="65">
        <v>143</v>
      </c>
      <c r="C9" s="65">
        <v>65</v>
      </c>
      <c r="D9" s="65">
        <f>SUM(B9:C9)</f>
        <v>208</v>
      </c>
      <c r="E9" s="65"/>
      <c r="F9" s="65">
        <v>80</v>
      </c>
      <c r="G9" s="65">
        <v>30</v>
      </c>
      <c r="H9" s="65">
        <f>SUM(F9:G9)</f>
        <v>110</v>
      </c>
      <c r="I9" s="65"/>
      <c r="J9" s="65">
        <v>211</v>
      </c>
      <c r="K9" s="65">
        <v>93</v>
      </c>
      <c r="L9" s="65">
        <f>SUM(J9:K9)</f>
        <v>304</v>
      </c>
      <c r="M9" s="12"/>
    </row>
    <row r="10" spans="1:16">
      <c r="A10" s="1" t="s">
        <v>7</v>
      </c>
      <c r="B10" s="65">
        <v>37</v>
      </c>
      <c r="C10" s="65">
        <v>15</v>
      </c>
      <c r="D10" s="65">
        <f>SUM(B10:C10)</f>
        <v>52</v>
      </c>
      <c r="E10" s="65"/>
      <c r="F10" s="65">
        <v>28</v>
      </c>
      <c r="G10" s="65">
        <v>18</v>
      </c>
      <c r="H10" s="65">
        <f>SUM(F10:G10)</f>
        <v>46</v>
      </c>
      <c r="I10" s="65"/>
      <c r="J10" s="65">
        <v>63</v>
      </c>
      <c r="K10" s="65">
        <v>29</v>
      </c>
      <c r="L10" s="65">
        <f>SUM(J10:K10)</f>
        <v>92</v>
      </c>
    </row>
    <row r="11" spans="1:16">
      <c r="A11" s="1" t="s">
        <v>8</v>
      </c>
      <c r="B11" s="65">
        <v>86</v>
      </c>
      <c r="C11" s="65">
        <v>32</v>
      </c>
      <c r="D11" s="65">
        <f>SUM(B11:C11)</f>
        <v>118</v>
      </c>
      <c r="E11" s="65"/>
      <c r="F11" s="65">
        <v>47</v>
      </c>
      <c r="G11" s="65">
        <v>32</v>
      </c>
      <c r="H11" s="65">
        <f>SUM(F11:G11)</f>
        <v>79</v>
      </c>
      <c r="I11" s="65"/>
      <c r="J11" s="65">
        <v>130</v>
      </c>
      <c r="K11" s="65">
        <v>61</v>
      </c>
      <c r="L11" s="65">
        <f>SUM(J11:K11)</f>
        <v>191</v>
      </c>
    </row>
    <row r="12" spans="1:16" ht="16.5" customHeight="1">
      <c r="A12" s="18" t="s">
        <v>59</v>
      </c>
      <c r="B12" s="67">
        <f>SUM(B13:B37)</f>
        <v>1250</v>
      </c>
      <c r="C12" s="67">
        <f>SUM(C13:C37)</f>
        <v>623</v>
      </c>
      <c r="D12" s="67">
        <f>SUM(D13:D37)</f>
        <v>1873</v>
      </c>
      <c r="E12" s="68"/>
      <c r="F12" s="67">
        <f>SUM(F13:F37)</f>
        <v>1004</v>
      </c>
      <c r="G12" s="67">
        <f>SUM(G13:G37)</f>
        <v>515</v>
      </c>
      <c r="H12" s="67">
        <f>SUM(H13:H37)</f>
        <v>1519</v>
      </c>
      <c r="I12" s="68"/>
      <c r="J12" s="67">
        <f>SUM(J13:J37)</f>
        <v>2056</v>
      </c>
      <c r="K12" s="67">
        <f>SUM(K13:K37)</f>
        <v>1055</v>
      </c>
      <c r="L12" s="67">
        <f>SUM(L13:L37)</f>
        <v>3111</v>
      </c>
      <c r="M12" s="57"/>
    </row>
    <row r="13" spans="1:16">
      <c r="A13" s="1" t="s">
        <v>31</v>
      </c>
      <c r="B13" s="66">
        <v>10</v>
      </c>
      <c r="C13" s="86">
        <v>5</v>
      </c>
      <c r="D13" s="65">
        <f>SUM(B13:C13)</f>
        <v>15</v>
      </c>
      <c r="E13" s="65"/>
      <c r="F13" s="65">
        <v>9</v>
      </c>
      <c r="G13" s="65">
        <v>5</v>
      </c>
      <c r="H13" s="65">
        <f>SUM(F13:G13)</f>
        <v>14</v>
      </c>
      <c r="I13" s="65"/>
      <c r="J13" s="65">
        <v>19</v>
      </c>
      <c r="K13" s="65">
        <v>9</v>
      </c>
      <c r="L13" s="65">
        <f>SUM(J13:K13)</f>
        <v>28</v>
      </c>
    </row>
    <row r="14" spans="1:16">
      <c r="A14" s="1" t="s">
        <v>32</v>
      </c>
      <c r="B14" s="66">
        <v>39</v>
      </c>
      <c r="C14" s="66">
        <v>29</v>
      </c>
      <c r="D14" s="65">
        <f t="shared" ref="D14:D37" si="0">SUM(B14:C14)</f>
        <v>68</v>
      </c>
      <c r="E14" s="65"/>
      <c r="F14" s="65">
        <v>42</v>
      </c>
      <c r="G14" s="65">
        <v>32</v>
      </c>
      <c r="H14" s="65">
        <f t="shared" ref="H14:H37" si="1">SUM(F14:G14)</f>
        <v>74</v>
      </c>
      <c r="I14" s="65"/>
      <c r="J14" s="65">
        <v>73</v>
      </c>
      <c r="K14" s="65">
        <v>52</v>
      </c>
      <c r="L14" s="65">
        <f t="shared" ref="L14:L37" si="2">SUM(J14:K14)</f>
        <v>125</v>
      </c>
    </row>
    <row r="15" spans="1:16">
      <c r="A15" s="1" t="s">
        <v>33</v>
      </c>
      <c r="B15" s="66" t="s">
        <v>82</v>
      </c>
      <c r="C15" s="66">
        <v>7</v>
      </c>
      <c r="D15" s="65">
        <f t="shared" si="0"/>
        <v>7</v>
      </c>
      <c r="E15" s="65"/>
      <c r="F15" s="65" t="s">
        <v>82</v>
      </c>
      <c r="G15" s="65">
        <v>3</v>
      </c>
      <c r="H15" s="65">
        <f t="shared" si="1"/>
        <v>3</v>
      </c>
      <c r="I15" s="65"/>
      <c r="J15" s="65" t="s">
        <v>82</v>
      </c>
      <c r="K15" s="65">
        <v>9</v>
      </c>
      <c r="L15" s="65">
        <f t="shared" si="2"/>
        <v>9</v>
      </c>
    </row>
    <row r="16" spans="1:16">
      <c r="A16" s="1" t="s">
        <v>34</v>
      </c>
      <c r="B16" s="66">
        <v>36</v>
      </c>
      <c r="C16" s="66">
        <v>9</v>
      </c>
      <c r="D16" s="65">
        <f t="shared" si="0"/>
        <v>45</v>
      </c>
      <c r="E16" s="65"/>
      <c r="F16" s="65">
        <v>40</v>
      </c>
      <c r="G16" s="65">
        <v>10</v>
      </c>
      <c r="H16" s="65">
        <f t="shared" si="1"/>
        <v>50</v>
      </c>
      <c r="I16" s="65"/>
      <c r="J16" s="65">
        <v>67</v>
      </c>
      <c r="K16" s="65">
        <v>19</v>
      </c>
      <c r="L16" s="65">
        <f t="shared" si="2"/>
        <v>86</v>
      </c>
    </row>
    <row r="17" spans="1:13">
      <c r="A17" s="1" t="s">
        <v>35</v>
      </c>
      <c r="B17" s="66">
        <v>38</v>
      </c>
      <c r="C17" s="66">
        <v>22</v>
      </c>
      <c r="D17" s="65">
        <f t="shared" si="0"/>
        <v>60</v>
      </c>
      <c r="E17" s="65"/>
      <c r="F17" s="65">
        <v>23</v>
      </c>
      <c r="G17" s="65">
        <v>14</v>
      </c>
      <c r="H17" s="65">
        <f t="shared" si="1"/>
        <v>37</v>
      </c>
      <c r="I17" s="65"/>
      <c r="J17" s="65">
        <v>56</v>
      </c>
      <c r="K17" s="65">
        <v>34</v>
      </c>
      <c r="L17" s="65">
        <f t="shared" si="2"/>
        <v>90</v>
      </c>
    </row>
    <row r="18" spans="1:13">
      <c r="A18" s="1" t="s">
        <v>36</v>
      </c>
      <c r="B18" s="66">
        <v>105</v>
      </c>
      <c r="C18" s="66">
        <v>51</v>
      </c>
      <c r="D18" s="65">
        <f t="shared" si="0"/>
        <v>156</v>
      </c>
      <c r="E18" s="65"/>
      <c r="F18" s="65">
        <v>88</v>
      </c>
      <c r="G18" s="65">
        <v>57</v>
      </c>
      <c r="H18" s="65">
        <f t="shared" si="1"/>
        <v>145</v>
      </c>
      <c r="I18" s="65"/>
      <c r="J18" s="65">
        <v>174</v>
      </c>
      <c r="K18" s="65">
        <v>94</v>
      </c>
      <c r="L18" s="65">
        <f t="shared" si="2"/>
        <v>268</v>
      </c>
    </row>
    <row r="19" spans="1:13">
      <c r="A19" s="1" t="s">
        <v>37</v>
      </c>
      <c r="B19" s="66" t="s">
        <v>82</v>
      </c>
      <c r="C19" s="66">
        <v>8</v>
      </c>
      <c r="D19" s="65">
        <f t="shared" si="0"/>
        <v>8</v>
      </c>
      <c r="E19" s="65"/>
      <c r="F19" s="65">
        <v>5</v>
      </c>
      <c r="G19" s="65">
        <v>4</v>
      </c>
      <c r="H19" s="65">
        <f t="shared" si="1"/>
        <v>9</v>
      </c>
      <c r="I19" s="65"/>
      <c r="J19" s="65">
        <v>6</v>
      </c>
      <c r="K19" s="65">
        <v>10</v>
      </c>
      <c r="L19" s="65">
        <f t="shared" si="2"/>
        <v>16</v>
      </c>
    </row>
    <row r="20" spans="1:13">
      <c r="A20" s="1" t="s">
        <v>38</v>
      </c>
      <c r="B20" s="66">
        <v>31</v>
      </c>
      <c r="C20" s="66">
        <v>38</v>
      </c>
      <c r="D20" s="65">
        <f>SUM(B20:C20)</f>
        <v>69</v>
      </c>
      <c r="E20" s="65"/>
      <c r="F20" s="65">
        <v>45</v>
      </c>
      <c r="G20" s="65">
        <v>40</v>
      </c>
      <c r="H20" s="65">
        <f t="shared" si="1"/>
        <v>85</v>
      </c>
      <c r="I20" s="65"/>
      <c r="J20" s="65">
        <v>69</v>
      </c>
      <c r="K20" s="65">
        <v>71</v>
      </c>
      <c r="L20" s="65">
        <f t="shared" si="2"/>
        <v>140</v>
      </c>
    </row>
    <row r="21" spans="1:13">
      <c r="A21" s="1" t="s">
        <v>60</v>
      </c>
      <c r="B21" s="66">
        <v>20</v>
      </c>
      <c r="C21" s="66">
        <v>10</v>
      </c>
      <c r="D21" s="65">
        <f t="shared" si="0"/>
        <v>30</v>
      </c>
      <c r="E21" s="65"/>
      <c r="F21" s="65">
        <v>20</v>
      </c>
      <c r="G21" s="65">
        <v>14</v>
      </c>
      <c r="H21" s="65">
        <f t="shared" si="1"/>
        <v>34</v>
      </c>
      <c r="I21" s="65"/>
      <c r="J21" s="65">
        <v>35</v>
      </c>
      <c r="K21" s="65">
        <v>21</v>
      </c>
      <c r="L21" s="65">
        <f t="shared" si="2"/>
        <v>56</v>
      </c>
    </row>
    <row r="22" spans="1:13">
      <c r="A22" s="1" t="s">
        <v>39</v>
      </c>
      <c r="B22" s="66">
        <v>56</v>
      </c>
      <c r="C22" s="66">
        <v>13</v>
      </c>
      <c r="D22" s="65">
        <f t="shared" si="0"/>
        <v>69</v>
      </c>
      <c r="E22" s="65"/>
      <c r="F22" s="65">
        <v>54</v>
      </c>
      <c r="G22" s="65">
        <v>12</v>
      </c>
      <c r="H22" s="65">
        <f t="shared" si="1"/>
        <v>66</v>
      </c>
      <c r="I22" s="65"/>
      <c r="J22" s="65">
        <v>95</v>
      </c>
      <c r="K22" s="65">
        <v>25</v>
      </c>
      <c r="L22" s="65">
        <f t="shared" si="2"/>
        <v>120</v>
      </c>
    </row>
    <row r="23" spans="1:13">
      <c r="A23" s="1" t="s">
        <v>40</v>
      </c>
      <c r="B23" s="66">
        <v>97</v>
      </c>
      <c r="C23" s="66">
        <v>34</v>
      </c>
      <c r="D23" s="65">
        <f t="shared" si="0"/>
        <v>131</v>
      </c>
      <c r="E23" s="65"/>
      <c r="F23" s="65">
        <v>65</v>
      </c>
      <c r="G23" s="65">
        <v>28</v>
      </c>
      <c r="H23" s="65">
        <f t="shared" si="1"/>
        <v>93</v>
      </c>
      <c r="I23" s="65"/>
      <c r="J23" s="65">
        <v>151</v>
      </c>
      <c r="K23" s="65">
        <v>60</v>
      </c>
      <c r="L23" s="65">
        <f t="shared" si="2"/>
        <v>211</v>
      </c>
    </row>
    <row r="24" spans="1:13">
      <c r="A24" s="1" t="s">
        <v>61</v>
      </c>
      <c r="B24" s="66" t="s">
        <v>83</v>
      </c>
      <c r="C24" s="66" t="s">
        <v>83</v>
      </c>
      <c r="D24" s="65" t="s">
        <v>83</v>
      </c>
      <c r="E24" s="65"/>
      <c r="F24" s="65" t="s">
        <v>83</v>
      </c>
      <c r="G24" s="65" t="s">
        <v>83</v>
      </c>
      <c r="H24" s="65" t="s">
        <v>83</v>
      </c>
      <c r="I24" s="65"/>
      <c r="J24" s="65" t="s">
        <v>83</v>
      </c>
      <c r="K24" s="65" t="s">
        <v>83</v>
      </c>
      <c r="L24" s="65" t="s">
        <v>83</v>
      </c>
    </row>
    <row r="25" spans="1:13">
      <c r="A25" s="1" t="s">
        <v>41</v>
      </c>
      <c r="B25" s="66" t="s">
        <v>82</v>
      </c>
      <c r="C25" s="66" t="s">
        <v>83</v>
      </c>
      <c r="D25" s="65" t="s">
        <v>82</v>
      </c>
      <c r="E25" s="65"/>
      <c r="F25" s="65" t="s">
        <v>83</v>
      </c>
      <c r="G25" s="65" t="s">
        <v>83</v>
      </c>
      <c r="H25" s="65" t="s">
        <v>83</v>
      </c>
      <c r="I25" s="65"/>
      <c r="J25" s="65" t="s">
        <v>82</v>
      </c>
      <c r="K25" s="65" t="s">
        <v>83</v>
      </c>
      <c r="L25" s="65" t="s">
        <v>82</v>
      </c>
    </row>
    <row r="26" spans="1:13">
      <c r="A26" s="1" t="s">
        <v>42</v>
      </c>
      <c r="B26" s="66">
        <v>40</v>
      </c>
      <c r="C26" s="66">
        <v>21</v>
      </c>
      <c r="D26" s="65">
        <f t="shared" si="0"/>
        <v>61</v>
      </c>
      <c r="E26" s="65"/>
      <c r="F26" s="65">
        <v>28</v>
      </c>
      <c r="G26" s="65">
        <v>24</v>
      </c>
      <c r="H26" s="65">
        <f t="shared" si="1"/>
        <v>52</v>
      </c>
      <c r="I26" s="65"/>
      <c r="J26" s="65">
        <v>64</v>
      </c>
      <c r="K26" s="65">
        <v>41</v>
      </c>
      <c r="L26" s="65">
        <f t="shared" si="2"/>
        <v>105</v>
      </c>
    </row>
    <row r="27" spans="1:13">
      <c r="A27" s="1" t="s">
        <v>43</v>
      </c>
      <c r="B27" s="66">
        <v>320</v>
      </c>
      <c r="C27" s="66">
        <v>120</v>
      </c>
      <c r="D27" s="65">
        <f t="shared" si="0"/>
        <v>440</v>
      </c>
      <c r="E27" s="65"/>
      <c r="F27" s="65">
        <v>161</v>
      </c>
      <c r="G27" s="65">
        <v>39</v>
      </c>
      <c r="H27" s="65">
        <f t="shared" si="1"/>
        <v>200</v>
      </c>
      <c r="I27" s="65"/>
      <c r="J27" s="65">
        <v>441</v>
      </c>
      <c r="K27" s="65">
        <v>150</v>
      </c>
      <c r="L27" s="65">
        <f t="shared" si="2"/>
        <v>591</v>
      </c>
      <c r="M27" s="12"/>
    </row>
    <row r="28" spans="1:13">
      <c r="A28" s="1" t="s">
        <v>44</v>
      </c>
      <c r="B28" s="66">
        <v>12</v>
      </c>
      <c r="C28" s="66">
        <v>6</v>
      </c>
      <c r="D28" s="65">
        <f t="shared" si="0"/>
        <v>18</v>
      </c>
      <c r="E28" s="65"/>
      <c r="F28" s="65">
        <v>9</v>
      </c>
      <c r="G28" s="65">
        <v>9</v>
      </c>
      <c r="H28" s="65">
        <f t="shared" si="1"/>
        <v>18</v>
      </c>
      <c r="I28" s="65"/>
      <c r="J28" s="65">
        <v>19</v>
      </c>
      <c r="K28" s="65">
        <v>14</v>
      </c>
      <c r="L28" s="65">
        <f t="shared" si="2"/>
        <v>33</v>
      </c>
    </row>
    <row r="29" spans="1:13">
      <c r="A29" s="1" t="s">
        <v>45</v>
      </c>
      <c r="B29" s="66">
        <v>138</v>
      </c>
      <c r="C29" s="66">
        <v>47</v>
      </c>
      <c r="D29" s="65">
        <f t="shared" si="0"/>
        <v>185</v>
      </c>
      <c r="E29" s="65"/>
      <c r="F29" s="65">
        <v>114</v>
      </c>
      <c r="G29" s="65">
        <v>39</v>
      </c>
      <c r="H29" s="65">
        <f t="shared" si="1"/>
        <v>153</v>
      </c>
      <c r="I29" s="65"/>
      <c r="J29" s="65">
        <v>224</v>
      </c>
      <c r="K29" s="65">
        <v>78</v>
      </c>
      <c r="L29" s="65">
        <f t="shared" si="2"/>
        <v>302</v>
      </c>
      <c r="M29" s="12"/>
    </row>
    <row r="30" spans="1:13">
      <c r="A30" s="1" t="s">
        <v>46</v>
      </c>
      <c r="B30" s="66">
        <v>11</v>
      </c>
      <c r="C30" s="66">
        <v>3</v>
      </c>
      <c r="D30" s="65">
        <f t="shared" si="0"/>
        <v>14</v>
      </c>
      <c r="E30" s="65"/>
      <c r="F30" s="65">
        <v>7</v>
      </c>
      <c r="G30" s="65">
        <v>6</v>
      </c>
      <c r="H30" s="65">
        <f t="shared" si="1"/>
        <v>13</v>
      </c>
      <c r="I30" s="65"/>
      <c r="J30" s="65">
        <v>17</v>
      </c>
      <c r="K30" s="65">
        <v>8</v>
      </c>
      <c r="L30" s="65">
        <f t="shared" si="2"/>
        <v>25</v>
      </c>
    </row>
    <row r="31" spans="1:13">
      <c r="A31" s="1" t="s">
        <v>47</v>
      </c>
      <c r="B31" s="66" t="s">
        <v>82</v>
      </c>
      <c r="C31" s="66">
        <v>3</v>
      </c>
      <c r="D31" s="65">
        <f t="shared" si="0"/>
        <v>3</v>
      </c>
      <c r="E31" s="65"/>
      <c r="F31" s="65">
        <v>5</v>
      </c>
      <c r="G31" s="65">
        <v>5</v>
      </c>
      <c r="H31" s="65">
        <f t="shared" si="1"/>
        <v>10</v>
      </c>
      <c r="I31" s="65"/>
      <c r="J31" s="65">
        <v>5</v>
      </c>
      <c r="K31" s="65">
        <v>8</v>
      </c>
      <c r="L31" s="65">
        <f t="shared" si="2"/>
        <v>13</v>
      </c>
    </row>
    <row r="32" spans="1:13">
      <c r="A32" s="1" t="s">
        <v>48</v>
      </c>
      <c r="B32" s="66">
        <v>41</v>
      </c>
      <c r="C32" s="66">
        <v>32</v>
      </c>
      <c r="D32" s="65">
        <f t="shared" si="0"/>
        <v>73</v>
      </c>
      <c r="E32" s="65"/>
      <c r="F32" s="65">
        <v>60</v>
      </c>
      <c r="G32" s="65">
        <v>48</v>
      </c>
      <c r="H32" s="65">
        <f t="shared" si="1"/>
        <v>108</v>
      </c>
      <c r="I32" s="65"/>
      <c r="J32" s="65">
        <v>92</v>
      </c>
      <c r="K32" s="65">
        <v>77</v>
      </c>
      <c r="L32" s="65">
        <f t="shared" si="2"/>
        <v>169</v>
      </c>
    </row>
    <row r="33" spans="1:13">
      <c r="A33" s="1" t="s">
        <v>49</v>
      </c>
      <c r="B33" s="66">
        <v>51</v>
      </c>
      <c r="C33" s="66">
        <v>61</v>
      </c>
      <c r="D33" s="65">
        <f t="shared" si="0"/>
        <v>112</v>
      </c>
      <c r="E33" s="65"/>
      <c r="F33" s="65">
        <v>38</v>
      </c>
      <c r="G33" s="65">
        <v>60</v>
      </c>
      <c r="H33" s="65">
        <f t="shared" si="1"/>
        <v>98</v>
      </c>
      <c r="I33" s="65"/>
      <c r="J33" s="65">
        <v>85</v>
      </c>
      <c r="K33" s="65">
        <v>114</v>
      </c>
      <c r="L33" s="65">
        <f t="shared" si="2"/>
        <v>199</v>
      </c>
    </row>
    <row r="34" spans="1:13">
      <c r="A34" s="1" t="s">
        <v>50</v>
      </c>
      <c r="B34" s="66">
        <v>8</v>
      </c>
      <c r="C34" s="66">
        <v>5</v>
      </c>
      <c r="D34" s="65">
        <f t="shared" si="0"/>
        <v>13</v>
      </c>
      <c r="E34" s="65"/>
      <c r="F34" s="65">
        <v>9</v>
      </c>
      <c r="G34" s="65">
        <v>6</v>
      </c>
      <c r="H34" s="65">
        <f t="shared" si="1"/>
        <v>15</v>
      </c>
      <c r="I34" s="65"/>
      <c r="J34" s="65">
        <v>15</v>
      </c>
      <c r="K34" s="65">
        <v>10</v>
      </c>
      <c r="L34" s="65">
        <f t="shared" si="2"/>
        <v>25</v>
      </c>
    </row>
    <row r="35" spans="1:13">
      <c r="A35" s="1" t="s">
        <v>51</v>
      </c>
      <c r="B35" s="66">
        <v>115</v>
      </c>
      <c r="C35" s="66">
        <v>65</v>
      </c>
      <c r="D35" s="65">
        <f t="shared" si="0"/>
        <v>180</v>
      </c>
      <c r="E35" s="65"/>
      <c r="F35" s="65">
        <v>117</v>
      </c>
      <c r="G35" s="65">
        <v>45</v>
      </c>
      <c r="H35" s="65">
        <f t="shared" si="1"/>
        <v>162</v>
      </c>
      <c r="I35" s="65"/>
      <c r="J35" s="65">
        <v>216</v>
      </c>
      <c r="K35" s="65">
        <v>107</v>
      </c>
      <c r="L35" s="65">
        <f t="shared" si="2"/>
        <v>323</v>
      </c>
      <c r="M35" s="12"/>
    </row>
    <row r="36" spans="1:13">
      <c r="A36" s="1" t="s">
        <v>52</v>
      </c>
      <c r="B36" s="66">
        <v>74</v>
      </c>
      <c r="C36" s="66">
        <v>26</v>
      </c>
      <c r="D36" s="65">
        <f t="shared" si="0"/>
        <v>100</v>
      </c>
      <c r="E36" s="65"/>
      <c r="F36" s="65">
        <v>57</v>
      </c>
      <c r="G36" s="65">
        <v>15</v>
      </c>
      <c r="H36" s="65">
        <f t="shared" si="1"/>
        <v>72</v>
      </c>
      <c r="I36" s="65"/>
      <c r="J36" s="65">
        <v>119</v>
      </c>
      <c r="K36" s="65">
        <v>36</v>
      </c>
      <c r="L36" s="65">
        <f t="shared" si="2"/>
        <v>155</v>
      </c>
    </row>
    <row r="37" spans="1:13">
      <c r="A37" s="1" t="s">
        <v>53</v>
      </c>
      <c r="B37" s="66">
        <v>8</v>
      </c>
      <c r="C37" s="66">
        <v>8</v>
      </c>
      <c r="D37" s="65">
        <f t="shared" si="0"/>
        <v>16</v>
      </c>
      <c r="E37" s="65"/>
      <c r="F37" s="65">
        <v>8</v>
      </c>
      <c r="G37" s="65" t="s">
        <v>82</v>
      </c>
      <c r="H37" s="65">
        <f t="shared" si="1"/>
        <v>8</v>
      </c>
      <c r="I37" s="65"/>
      <c r="J37" s="65">
        <v>14</v>
      </c>
      <c r="K37" s="65">
        <v>8</v>
      </c>
      <c r="L37" s="65">
        <f t="shared" si="2"/>
        <v>22</v>
      </c>
    </row>
    <row r="38" spans="1:13" ht="16.5" customHeight="1">
      <c r="A38" s="39" t="s">
        <v>17</v>
      </c>
      <c r="B38" s="69">
        <v>107</v>
      </c>
      <c r="C38" s="69">
        <v>57</v>
      </c>
      <c r="D38" s="69">
        <f>SUM(B38:C38)</f>
        <v>164</v>
      </c>
      <c r="E38" s="69"/>
      <c r="F38" s="69">
        <v>59</v>
      </c>
      <c r="G38" s="69">
        <v>38</v>
      </c>
      <c r="H38" s="69">
        <f>SUM(F38:G38)</f>
        <v>97</v>
      </c>
      <c r="I38" s="70"/>
      <c r="J38" s="69">
        <v>151</v>
      </c>
      <c r="K38" s="69">
        <v>84</v>
      </c>
      <c r="L38" s="69">
        <f>SUM(J38:K38)</f>
        <v>235</v>
      </c>
      <c r="M38" s="57"/>
    </row>
    <row r="39" spans="1:13">
      <c r="A39" s="36" t="s">
        <v>21</v>
      </c>
      <c r="B39" s="65">
        <v>13</v>
      </c>
      <c r="C39" s="65">
        <v>3</v>
      </c>
      <c r="D39" s="65">
        <f>SUM(B39:C39)</f>
        <v>16</v>
      </c>
      <c r="E39" s="65"/>
      <c r="F39" s="65">
        <v>8</v>
      </c>
      <c r="G39" s="65" t="s">
        <v>82</v>
      </c>
      <c r="H39" s="65">
        <f>SUM(F39:G39)</f>
        <v>8</v>
      </c>
      <c r="I39" s="65"/>
      <c r="J39" s="65">
        <v>21</v>
      </c>
      <c r="K39" s="65">
        <v>3</v>
      </c>
      <c r="L39" s="65">
        <f>SUM(J39:K39)</f>
        <v>24</v>
      </c>
    </row>
    <row r="40" spans="1:13">
      <c r="A40" s="36" t="s">
        <v>73</v>
      </c>
      <c r="B40" s="65">
        <v>64</v>
      </c>
      <c r="C40" s="65">
        <v>46</v>
      </c>
      <c r="D40" s="65">
        <f>SUM(B40:C40)</f>
        <v>110</v>
      </c>
      <c r="E40" s="65"/>
      <c r="F40" s="65">
        <v>25</v>
      </c>
      <c r="G40" s="65">
        <v>25</v>
      </c>
      <c r="H40" s="65">
        <f>SUM(F40:G40)</f>
        <v>50</v>
      </c>
      <c r="I40" s="65"/>
      <c r="J40" s="65">
        <v>78</v>
      </c>
      <c r="K40" s="65">
        <v>61</v>
      </c>
      <c r="L40" s="65">
        <f>SUM(J40:K40)</f>
        <v>139</v>
      </c>
    </row>
    <row r="41" spans="1:13">
      <c r="A41" s="36" t="s">
        <v>15</v>
      </c>
      <c r="B41" s="65">
        <v>30</v>
      </c>
      <c r="C41" s="65">
        <v>8</v>
      </c>
      <c r="D41" s="65">
        <v>38</v>
      </c>
      <c r="E41" s="65"/>
      <c r="F41" s="65">
        <v>26</v>
      </c>
      <c r="G41" s="65">
        <v>12</v>
      </c>
      <c r="H41" s="66">
        <v>38</v>
      </c>
      <c r="I41" s="71"/>
      <c r="J41" s="65">
        <v>52</v>
      </c>
      <c r="K41" s="65">
        <v>19</v>
      </c>
      <c r="L41" s="66">
        <v>71</v>
      </c>
    </row>
    <row r="42" spans="1:13" ht="16.5" customHeight="1">
      <c r="A42" s="78" t="s">
        <v>19</v>
      </c>
      <c r="B42" s="79">
        <v>108</v>
      </c>
      <c r="C42" s="79">
        <v>104</v>
      </c>
      <c r="D42" s="79">
        <v>212</v>
      </c>
      <c r="E42" s="79"/>
      <c r="F42" s="79">
        <v>88</v>
      </c>
      <c r="G42" s="79">
        <v>127</v>
      </c>
      <c r="H42" s="79">
        <v>215</v>
      </c>
      <c r="I42" s="79"/>
      <c r="J42" s="79">
        <v>187</v>
      </c>
      <c r="K42" s="79">
        <v>228</v>
      </c>
      <c r="L42" s="79">
        <v>415</v>
      </c>
      <c r="M42" s="72"/>
    </row>
    <row r="43" spans="1:13" ht="24" customHeight="1">
      <c r="A43" s="27"/>
      <c r="B43" s="27"/>
    </row>
    <row r="44" spans="1:13" ht="73.5" customHeight="1">
      <c r="A44" s="105" t="s">
        <v>79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77" t="s">
        <v>55</v>
      </c>
    </row>
    <row r="46" spans="1:13">
      <c r="A46" s="43"/>
      <c r="B46" s="44"/>
      <c r="C46" s="44"/>
      <c r="D46" s="44"/>
      <c r="E46" s="44"/>
      <c r="F46" s="44"/>
      <c r="G46" s="44"/>
      <c r="H46" s="44"/>
    </row>
    <row r="72" ht="25.5" customHeight="1"/>
    <row r="73" ht="48.75" customHeight="1"/>
  </sheetData>
  <mergeCells count="3">
    <mergeCell ref="A44:L44"/>
    <mergeCell ref="A3:L3"/>
    <mergeCell ref="A1:L1"/>
  </mergeCells>
  <phoneticPr fontId="15" type="noConversion"/>
  <conditionalFormatting sqref="B6:D42 F6:H42 J6:L42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8740157480314965" right="0.39370078740157483" top="0.98425196850393704" bottom="0.39370078740157483" header="0.51181102362204722" footer="0.51181102362204722"/>
  <pageSetup paperSize="9" firstPageNumber="7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9.1, 9.2</vt:lpstr>
      <vt:lpstr>9.3, 9.4</vt:lpstr>
      <vt:lpstr>9.5</vt:lpstr>
      <vt:lpstr>'9.1, 9.2'!Utskriftsområde</vt:lpstr>
      <vt:lpstr>'9.3, 9.4'!Utskriftsområde</vt:lpstr>
      <vt:lpstr>'9.5'!Utskriftsområde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2015-10-14T09:33:26Z</cp:lastPrinted>
  <dcterms:created xsi:type="dcterms:W3CDTF">2001-10-12T10:51:08Z</dcterms:created>
  <dcterms:modified xsi:type="dcterms:W3CDTF">2015-10-27T07:48:33Z</dcterms:modified>
</cp:coreProperties>
</file>